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OT" sheetId="1" r:id="rId1"/>
  </sheets>
  <definedNames>
    <definedName name="_xlnm.Print_Titles" localSheetId="0">'TOT'!$1:$2</definedName>
    <definedName name="Excel_BuiltIn_Print_Area" localSheetId="0">'TOT'!$A:$E</definedName>
    <definedName name="Excel_BuiltIn_Print_Titles" localSheetId="0">'TOT'!$1:$2</definedName>
  </definedNames>
  <calcPr fullCalcOnLoad="1"/>
</workbook>
</file>

<file path=xl/sharedStrings.xml><?xml version="1.0" encoding="utf-8"?>
<sst xmlns="http://schemas.openxmlformats.org/spreadsheetml/2006/main" count="627" uniqueCount="613">
  <si>
    <t>CODICE CONTO</t>
  </si>
  <si>
    <t>DESCRIZIONE CONTO</t>
  </si>
  <si>
    <t>Budget 2022</t>
  </si>
  <si>
    <t>Budget 2023</t>
  </si>
  <si>
    <t>Budget 2024</t>
  </si>
  <si>
    <t>06</t>
  </si>
  <si>
    <t>RICAVI</t>
  </si>
  <si>
    <t>06.01</t>
  </si>
  <si>
    <t>A) VALORE DELLA PRODUZIONE</t>
  </si>
  <si>
    <t>06.01.01</t>
  </si>
  <si>
    <t>Ricavi delle vendite e delle prestazioni</t>
  </si>
  <si>
    <t>06.01.01.01</t>
  </si>
  <si>
    <t>Ricavi da attività istituzionale</t>
  </si>
  <si>
    <t>06.01.01.01.01</t>
  </si>
  <si>
    <t>Prestazioni socio-assistenziali</t>
  </si>
  <si>
    <t>06.01.01.01.02</t>
  </si>
  <si>
    <t>Documentazione e biblioteca</t>
  </si>
  <si>
    <t>06.01.01.01.03</t>
  </si>
  <si>
    <t>Ricerca e monitoraggio</t>
  </si>
  <si>
    <t>06.01.01.01.04</t>
  </si>
  <si>
    <t>Formazione</t>
  </si>
  <si>
    <t>06.01.01.01.05</t>
  </si>
  <si>
    <t>Informazione e promozione</t>
  </si>
  <si>
    <t>06.01.01.01.06</t>
  </si>
  <si>
    <t>Editoria e web</t>
  </si>
  <si>
    <t>06.01.01.01.07</t>
  </si>
  <si>
    <t>Media education</t>
  </si>
  <si>
    <t>06.01.01.01.08</t>
  </si>
  <si>
    <t>Progetti europei e di cooperazione internazionale</t>
  </si>
  <si>
    <t>06.01.01.01.09</t>
  </si>
  <si>
    <t>Contributi per attività culturali</t>
  </si>
  <si>
    <t>06.01.01.01.10</t>
  </si>
  <si>
    <t>Locazioni</t>
  </si>
  <si>
    <t>06.01.01.01.11</t>
  </si>
  <si>
    <t>Rimborsi spese per comodati e accordi di progetto</t>
  </si>
  <si>
    <t>06.01.01.01.12</t>
  </si>
  <si>
    <t>Rimborsi spese condominiali</t>
  </si>
  <si>
    <t>06.01.01.02</t>
  </si>
  <si>
    <t>Ricavi da attività commerciale</t>
  </si>
  <si>
    <t>06.01.01.02.01</t>
  </si>
  <si>
    <t>Servizi per la prima infanzia</t>
  </si>
  <si>
    <t>06.01.01.02.02</t>
  </si>
  <si>
    <t>Biglietteria</t>
  </si>
  <si>
    <t>06.01.01.02.03</t>
  </si>
  <si>
    <t>Bookshop</t>
  </si>
  <si>
    <t>06.01.01.02.04</t>
  </si>
  <si>
    <t>Servizi in concessione</t>
  </si>
  <si>
    <t>06.01.01.02.05</t>
  </si>
  <si>
    <t>Proventi da attività educative e  ludico-didattiche</t>
  </si>
  <si>
    <t>06.01.01.02.06</t>
  </si>
  <si>
    <t>Royalties</t>
  </si>
  <si>
    <t>06.01.01.02.07</t>
  </si>
  <si>
    <t>Servizi di convegnistica</t>
  </si>
  <si>
    <t>06.01.01.02.08</t>
  </si>
  <si>
    <t>Formazione a catalogo</t>
  </si>
  <si>
    <t>06.01.01.02.09</t>
  </si>
  <si>
    <t>Compensi per partecipazione a convegni</t>
  </si>
  <si>
    <t>06.01.01.02.10</t>
  </si>
  <si>
    <t>Proventi da attività di ricerca, formazione e consulenza (commerciale)</t>
  </si>
  <si>
    <t>06.01.01.02.20</t>
  </si>
  <si>
    <t>Altri ricavi commerciali</t>
  </si>
  <si>
    <t>06.01.01.03</t>
  </si>
  <si>
    <t>Proventi da fund raising</t>
  </si>
  <si>
    <t>06.01.01.03.01</t>
  </si>
  <si>
    <t>Donazioni</t>
  </si>
  <si>
    <t>06.01.01.03.02</t>
  </si>
  <si>
    <t>Legati</t>
  </si>
  <si>
    <t>06.01.01.03.03</t>
  </si>
  <si>
    <t>Sponsorizzazioni</t>
  </si>
  <si>
    <t>06.01.01.03.04</t>
  </si>
  <si>
    <t>Patrocini e contributi da enti pubblici e privati</t>
  </si>
  <si>
    <t>06.01.02</t>
  </si>
  <si>
    <t>Ricavi accessori</t>
  </si>
  <si>
    <t>06.01.02.01</t>
  </si>
  <si>
    <t>Altri proventi</t>
  </si>
  <si>
    <t>06.01.02.01.01</t>
  </si>
  <si>
    <t>Contributi in conto esercizio</t>
  </si>
  <si>
    <t>06.01.02.01.02.01</t>
  </si>
  <si>
    <t>Contributi in conto capitale – Museo degli Innocenti</t>
  </si>
  <si>
    <t>06.01.02.01.02.02</t>
  </si>
  <si>
    <t>Contributi in conto capitale – Bar Campi</t>
  </si>
  <si>
    <t>06.01.02.01.02.03</t>
  </si>
  <si>
    <t>Contributi in conto capitale – Unicef</t>
  </si>
  <si>
    <t>06.01.02.01.02.04</t>
  </si>
  <si>
    <t>Contributi in conto capitale – Ex Guardaroba</t>
  </si>
  <si>
    <t>06.01.02.01.03</t>
  </si>
  <si>
    <t>Contributi a fondo perduto</t>
  </si>
  <si>
    <t>06.01.02.01.04</t>
  </si>
  <si>
    <t>Rimborso per personale distaccato</t>
  </si>
  <si>
    <t>06.01.02.01.05</t>
  </si>
  <si>
    <t>Rimborsi da personale dipendente</t>
  </si>
  <si>
    <t>06.01.02.01.06</t>
  </si>
  <si>
    <t>Rimborsi Inail per infortuni</t>
  </si>
  <si>
    <t>06.01.02.01.07</t>
  </si>
  <si>
    <t>Recuperi da malattie</t>
  </si>
  <si>
    <t>06.01.02.01.08</t>
  </si>
  <si>
    <t>Riaddebito mensa dipendenti e collaboratori</t>
  </si>
  <si>
    <t>06.01.02.01.09</t>
  </si>
  <si>
    <t>Riaddebito mensa esterni</t>
  </si>
  <si>
    <t>06.01.02.01.10</t>
  </si>
  <si>
    <t>Penalita' addebitate a terzi</t>
  </si>
  <si>
    <t>06.01.02.01.11</t>
  </si>
  <si>
    <t>Sopravvenienze attive ordinarie</t>
  </si>
  <si>
    <t>06.01.02.01.12</t>
  </si>
  <si>
    <t>Plusvalenze realizzate su cessioni ordinarie</t>
  </si>
  <si>
    <t>06.01.02.01.13</t>
  </si>
  <si>
    <t>Rimborsi e recuperi diversi</t>
  </si>
  <si>
    <t>06.01.02.01.14</t>
  </si>
  <si>
    <t>Abbuoni e sconti attivi</t>
  </si>
  <si>
    <t>06.01.02.01.15</t>
  </si>
  <si>
    <t>Arrotondamenti attivi</t>
  </si>
  <si>
    <t>06.01.02.01.16</t>
  </si>
  <si>
    <t>Utilizzo fondo per ferie maturate</t>
  </si>
  <si>
    <t>06.01.02.01.17</t>
  </si>
  <si>
    <t>Utilizzo fondo rischi per cause legali in corso</t>
  </si>
  <si>
    <t>06.01.02.01.18</t>
  </si>
  <si>
    <t>Utilizzo fondo rischi per contenziosi stragiudiziali</t>
  </si>
  <si>
    <t>06.01.02.01.19</t>
  </si>
  <si>
    <t>Utilizzo fondo rischi contrattuali su commesse</t>
  </si>
  <si>
    <t>06.01.02.01.20</t>
  </si>
  <si>
    <t>Utilizzo fondo rischi su crediti operativi</t>
  </si>
  <si>
    <t>06.01.02.01.21</t>
  </si>
  <si>
    <t>Utilizzo fondo rischi passività fiscali</t>
  </si>
  <si>
    <t>06.01.03</t>
  </si>
  <si>
    <t>Variazione delle rimanenze di prodotti in lavorazione e finiti</t>
  </si>
  <si>
    <t>06.01.03.01</t>
  </si>
  <si>
    <t>06.01.03.01.01</t>
  </si>
  <si>
    <t>Rimanenze iniziali</t>
  </si>
  <si>
    <t>06.01.03.01.02</t>
  </si>
  <si>
    <t>Rimanenze finali</t>
  </si>
  <si>
    <t>06.01.04</t>
  </si>
  <si>
    <t>Variazione di lavori in corso su ordinazione</t>
  </si>
  <si>
    <t>06.01.04.01</t>
  </si>
  <si>
    <t>06.01.04.01.01</t>
  </si>
  <si>
    <t>06.01.04.01.02</t>
  </si>
  <si>
    <t>06.01.05</t>
  </si>
  <si>
    <t>Incrementi di immobilizzazioni per lavori interni</t>
  </si>
  <si>
    <t>06.01.05.01</t>
  </si>
  <si>
    <t>Incrementi di immobilizzazioni</t>
  </si>
  <si>
    <t>06.01.05.01.01</t>
  </si>
  <si>
    <t>06.02</t>
  </si>
  <si>
    <t>C) PROVENTI FINANZIARI</t>
  </si>
  <si>
    <t>06.02.01</t>
  </si>
  <si>
    <t>Proventi finanziari</t>
  </si>
  <si>
    <t>06.02.01.01</t>
  </si>
  <si>
    <t>Proventi da partecipazioni</t>
  </si>
  <si>
    <t>06.02.01.01.01</t>
  </si>
  <si>
    <t>06.02.01.02</t>
  </si>
  <si>
    <t>Altri proventi finanziari</t>
  </si>
  <si>
    <t>06.02.01.02.01</t>
  </si>
  <si>
    <t>Proventi da crediti iscritti nelle immobilizzazioni</t>
  </si>
  <si>
    <t>06.02.01.02.02</t>
  </si>
  <si>
    <t>Proventi da titoli iscritti nelle immobilizzazioni</t>
  </si>
  <si>
    <t>06.02.01.02.03</t>
  </si>
  <si>
    <t>Proventi da titoli iscritti nell'attivo circolante</t>
  </si>
  <si>
    <t>06.02.01.03</t>
  </si>
  <si>
    <t>Proventi diversi</t>
  </si>
  <si>
    <t>06.02.01.03.01</t>
  </si>
  <si>
    <t>Interessi su c/c bancari</t>
  </si>
  <si>
    <t>06.02.01.03.02</t>
  </si>
  <si>
    <t>Interessi su c/c postali</t>
  </si>
  <si>
    <t>06.02.01.03.03</t>
  </si>
  <si>
    <t>Utili su cambi</t>
  </si>
  <si>
    <t>06.02.01.03.04</t>
  </si>
  <si>
    <t>Utili su cambi - adeguamento saldi</t>
  </si>
  <si>
    <t>06.02.01.03.05</t>
  </si>
  <si>
    <t>Interessi da clienti/Enti terzi</t>
  </si>
  <si>
    <t>06.02.01.03.06</t>
  </si>
  <si>
    <t>Interessi attivi su imposte a rimborso</t>
  </si>
  <si>
    <t>06.02.01.03.07</t>
  </si>
  <si>
    <t>Proventi da operazioni pronti contro termine</t>
  </si>
  <si>
    <t>06.03</t>
  </si>
  <si>
    <t>D) RETTIFICA VALORE DI ATTIVITA' FINANZIARIE (RIVALUTAZIONI)</t>
  </si>
  <si>
    <t>06.03.01</t>
  </si>
  <si>
    <t>Rettifiche di valore di attività finanziarie (Rivalutazioni)</t>
  </si>
  <si>
    <t>06.03.01.01</t>
  </si>
  <si>
    <t>Rivalutazioni</t>
  </si>
  <si>
    <t>06.03.01.01.01</t>
  </si>
  <si>
    <t>Rivalutazioni di partecipazioni</t>
  </si>
  <si>
    <t>06.03.01.01.02</t>
  </si>
  <si>
    <t>Rivalutazioni di immobilizzazioni finanziarie</t>
  </si>
  <si>
    <t>06.03.01.01.03</t>
  </si>
  <si>
    <t>Rivalutazioni di titoli iscritti nell'attivo circolante</t>
  </si>
  <si>
    <t>06.04</t>
  </si>
  <si>
    <t>E) PROVENTI STRAORDINARI</t>
  </si>
  <si>
    <t>06.04.01</t>
  </si>
  <si>
    <t>Proventi straordinari</t>
  </si>
  <si>
    <t>06.04.01.01</t>
  </si>
  <si>
    <t>Plusvalenze da alienazioni</t>
  </si>
  <si>
    <t>06.04.01.01.01</t>
  </si>
  <si>
    <t>Plusvalenze da alienazione beni immateriali</t>
  </si>
  <si>
    <t>06.04.01.01.02</t>
  </si>
  <si>
    <t>Plusvalenze da alienazione beni materiali</t>
  </si>
  <si>
    <t>06.04.01.01.03</t>
  </si>
  <si>
    <t>Plusvalenze da alienazione titoli</t>
  </si>
  <si>
    <t>06.04.01.02</t>
  </si>
  <si>
    <t>Sopravvenienze attive</t>
  </si>
  <si>
    <t>06.04.01.02.01</t>
  </si>
  <si>
    <t>06.04.01.03</t>
  </si>
  <si>
    <t>Altri proventi straordinari</t>
  </si>
  <si>
    <t>06.04.01.03.01</t>
  </si>
  <si>
    <t>Versamento da parte di terzi a fondo perduto</t>
  </si>
  <si>
    <t>06.04.01.03.03</t>
  </si>
  <si>
    <t>Recupero imposte anticipate</t>
  </si>
  <si>
    <t>06.04.01.03.04</t>
  </si>
  <si>
    <t>Recupero imposte anno corrente</t>
  </si>
  <si>
    <t>TOTALE RICAVI</t>
  </si>
  <si>
    <t>07</t>
  </si>
  <si>
    <t>COSTI</t>
  </si>
  <si>
    <t>07.01</t>
  </si>
  <si>
    <t>B) COSTI DI GESTIONE</t>
  </si>
  <si>
    <t>07.01.01</t>
  </si>
  <si>
    <t>Acquisti di beni, di materiali sussidiari e di consumo e di merci</t>
  </si>
  <si>
    <t>07.01.01.01</t>
  </si>
  <si>
    <t>Acquisti di beni e di merci</t>
  </si>
  <si>
    <t>07.01.01.01.01</t>
  </si>
  <si>
    <t>Generi alimentari</t>
  </si>
  <si>
    <t>07.01.01.01.02</t>
  </si>
  <si>
    <t>Libri, periodici, banche dati e quotidiani</t>
  </si>
  <si>
    <t>07.01.01.01.03</t>
  </si>
  <si>
    <t>Prodotti igienici, casalinghi e detersivi</t>
  </si>
  <si>
    <t>07.01.01.01.04</t>
  </si>
  <si>
    <t>Cancelleria e materiale ludico-didattico</t>
  </si>
  <si>
    <t>07.01.01.01.05</t>
  </si>
  <si>
    <t>Prodotti farmaceutici e parafarmaceutici</t>
  </si>
  <si>
    <t>07.01.01.01.06</t>
  </si>
  <si>
    <t>Prodotti per bambini</t>
  </si>
  <si>
    <t>07.01.01.01.07</t>
  </si>
  <si>
    <t>Materiale di consumo e beni di piccolo valore</t>
  </si>
  <si>
    <t>07.01.01.01.08</t>
  </si>
  <si>
    <t>Carburanti e lubrificanti</t>
  </si>
  <si>
    <t>07.01.01.01.98</t>
  </si>
  <si>
    <t>(Resi su acquisti)</t>
  </si>
  <si>
    <t>07.01.01.01.99</t>
  </si>
  <si>
    <t>(Sconti e abbuoni attivi)</t>
  </si>
  <si>
    <t>07.01.02</t>
  </si>
  <si>
    <t>Servizi</t>
  </si>
  <si>
    <t>07.01.02.01</t>
  </si>
  <si>
    <t>Servizi generali e utenze</t>
  </si>
  <si>
    <t>07.01.02.01.01</t>
  </si>
  <si>
    <t>Spese di manutenzione ordinaria</t>
  </si>
  <si>
    <t>07.01.02.01.02</t>
  </si>
  <si>
    <t>Contratti di assistenza e manutenzione</t>
  </si>
  <si>
    <t>07.01.02.01.03</t>
  </si>
  <si>
    <t>Costi condominiali</t>
  </si>
  <si>
    <t>07.01.02.01.04</t>
  </si>
  <si>
    <t>Energia elettrica</t>
  </si>
  <si>
    <t>07.01.02.01.05</t>
  </si>
  <si>
    <t>Telefonia fissa</t>
  </si>
  <si>
    <t>07.01.02.01.06</t>
  </si>
  <si>
    <t>Telefonia mobile</t>
  </si>
  <si>
    <t>07.01.02.01.07</t>
  </si>
  <si>
    <t>Collegamento internet</t>
  </si>
  <si>
    <t>07.01.02.01.08</t>
  </si>
  <si>
    <t>Riscaldamento</t>
  </si>
  <si>
    <t>07.01.02.01.09</t>
  </si>
  <si>
    <t>Acqua potabile</t>
  </si>
  <si>
    <t>07.01.02.01.10</t>
  </si>
  <si>
    <t>Spese postali e di spedizione</t>
  </si>
  <si>
    <t>07.01.02.01.11</t>
  </si>
  <si>
    <t>Spese bancarie</t>
  </si>
  <si>
    <t>07.01.02.01.12</t>
  </si>
  <si>
    <t>Pubblicazione bandi</t>
  </si>
  <si>
    <t>07.01.02.02</t>
  </si>
  <si>
    <t>Servizi in appalto</t>
  </si>
  <si>
    <t>07.01.02.02.01</t>
  </si>
  <si>
    <t>Servizi educativi e socio-assistenziali</t>
  </si>
  <si>
    <t>07.01.02.02.02</t>
  </si>
  <si>
    <t>Servizi culturali</t>
  </si>
  <si>
    <t>07.01.02.02.03</t>
  </si>
  <si>
    <t>Servizi documentazione, ricerca e formazione</t>
  </si>
  <si>
    <t>07.01.02.02.04</t>
  </si>
  <si>
    <t>Servizi di front office</t>
  </si>
  <si>
    <t>07.01.02.02.05</t>
  </si>
  <si>
    <t>Pulizia e facchinaggio</t>
  </si>
  <si>
    <t>07.01.02.02.06</t>
  </si>
  <si>
    <t>Vigilanza</t>
  </si>
  <si>
    <t>07.01.02.02.07</t>
  </si>
  <si>
    <t>Refezione scolastica e aziendale</t>
  </si>
  <si>
    <t>07.01.02.02.08</t>
  </si>
  <si>
    <t>Altri servizi in appalto</t>
  </si>
  <si>
    <t>07.01.02.03</t>
  </si>
  <si>
    <t>Consulenze e collaborazioni</t>
  </si>
  <si>
    <t>07.01.02.03.01</t>
  </si>
  <si>
    <t>Consulenze tecniche, giuridiche e amministrative</t>
  </si>
  <si>
    <t>07.01.02.03.02</t>
  </si>
  <si>
    <t>Consulenze informatiche</t>
  </si>
  <si>
    <t>07.01.02.03.03</t>
  </si>
  <si>
    <t>Altre consulenze</t>
  </si>
  <si>
    <t>07.01.02.03.04</t>
  </si>
  <si>
    <t>Commissari di concorso</t>
  </si>
  <si>
    <t>07.01.02.03.05</t>
  </si>
  <si>
    <t>Collaborazioni coordinate e continuative</t>
  </si>
  <si>
    <t>07.01.02.03.06</t>
  </si>
  <si>
    <t>Collaborazioni professionali</t>
  </si>
  <si>
    <t>07.01.02.03.07</t>
  </si>
  <si>
    <t>Collaborazioni occasionali</t>
  </si>
  <si>
    <t>07.01.02.03.08</t>
  </si>
  <si>
    <t>Collaborazioni con cessione diritto d'autore</t>
  </si>
  <si>
    <t>07.01.02.03.09</t>
  </si>
  <si>
    <t>Contributi INAIL consulenti e collaboratori</t>
  </si>
  <si>
    <t>07.01.02.03.10</t>
  </si>
  <si>
    <t>Contributi INPS consulenti e collaboratori</t>
  </si>
  <si>
    <t>07.01.02.04</t>
  </si>
  <si>
    <t>Altri servizi per gestione caratteristica</t>
  </si>
  <si>
    <t>07.01.02.04.01.01</t>
  </si>
  <si>
    <t>Spese di viaggio e soggiorno dipendenti</t>
  </si>
  <si>
    <t>07.01.02.04.01.02</t>
  </si>
  <si>
    <t>Spese di viaggio e soggiorno collaboratori e terzi soggetti</t>
  </si>
  <si>
    <t>07.01.02.04.02</t>
  </si>
  <si>
    <t>Soggiorni e attività ospiti</t>
  </si>
  <si>
    <t>07.01.02.04.03</t>
  </si>
  <si>
    <t>Rimborsi chilometrici</t>
  </si>
  <si>
    <t>07.01.02.04.04</t>
  </si>
  <si>
    <t>Spese di pubblicazione, stampa e copisteria</t>
  </si>
  <si>
    <t>07.01.02.04.05</t>
  </si>
  <si>
    <t xml:space="preserve">Servizi di catering </t>
  </si>
  <si>
    <t>07.01.02.04.06</t>
  </si>
  <si>
    <t xml:space="preserve">Servizi alberghieri </t>
  </si>
  <si>
    <t>07.01.02.04.07</t>
  </si>
  <si>
    <t>Servizi di organizzazione</t>
  </si>
  <si>
    <t>07.01.02.05</t>
  </si>
  <si>
    <t>Organi statutari</t>
  </si>
  <si>
    <t>07.01.02.05.01</t>
  </si>
  <si>
    <t>Compensi CdA</t>
  </si>
  <si>
    <t>07.01.02.05.02</t>
  </si>
  <si>
    <t>Compensi Collegio Revisori</t>
  </si>
  <si>
    <t>07.01.02.05.03</t>
  </si>
  <si>
    <t>Compensi Nucleo di Valutazione</t>
  </si>
  <si>
    <t>07.01.02.05.04</t>
  </si>
  <si>
    <t>Rimborsi spese organi sociali</t>
  </si>
  <si>
    <t>07.01.02.05.05</t>
  </si>
  <si>
    <t>Spese di rappresentanza</t>
  </si>
  <si>
    <t>07.01.03</t>
  </si>
  <si>
    <t>Godimento beni di terzi</t>
  </si>
  <si>
    <t>07.01.03.01</t>
  </si>
  <si>
    <t>07.01.03.01.01</t>
  </si>
  <si>
    <t>Affitti e locazioni</t>
  </si>
  <si>
    <t>07.01.03.01.02</t>
  </si>
  <si>
    <t>Canoni leasing</t>
  </si>
  <si>
    <t>07.01.03.01.03</t>
  </si>
  <si>
    <t>Corrispettivi per licenze (royalties)</t>
  </si>
  <si>
    <t>07.01.03.01.04</t>
  </si>
  <si>
    <t>Noleggio autovetture e automezzi</t>
  </si>
  <si>
    <t>07.01.03.01.05</t>
  </si>
  <si>
    <t>Spese manutenzione ordinaria beni di terzi</t>
  </si>
  <si>
    <t>07.01.04</t>
  </si>
  <si>
    <t>Spese per il personale</t>
  </si>
  <si>
    <t>07.01.04.01</t>
  </si>
  <si>
    <t>Salari e stipendi</t>
  </si>
  <si>
    <t>07.01.04.01.01</t>
  </si>
  <si>
    <t>Stipendi personale di ruolo</t>
  </si>
  <si>
    <t>07.01.04.01.02</t>
  </si>
  <si>
    <t>Stipendi personale non di ruolo</t>
  </si>
  <si>
    <t>07.01.04.01.03</t>
  </si>
  <si>
    <t>Indennita' accessoria e miglioramento</t>
  </si>
  <si>
    <t>07.01.04.01.04</t>
  </si>
  <si>
    <t>Oneri di posizione e risultato dirigenti</t>
  </si>
  <si>
    <t>07.01.04.01.05</t>
  </si>
  <si>
    <t xml:space="preserve">Stipendi personale comandato e interinale </t>
  </si>
  <si>
    <t>07.01.04.01.06</t>
  </si>
  <si>
    <t>Retribuzione straordinari</t>
  </si>
  <si>
    <t>07.01.04.01.07</t>
  </si>
  <si>
    <t>Accantonamento somme per produttività e risultato</t>
  </si>
  <si>
    <t>07.01.04.01.08</t>
  </si>
  <si>
    <t>Accantonamenti al fondo per adeguamenti contrattuali</t>
  </si>
  <si>
    <t>07.01.04.01.09</t>
  </si>
  <si>
    <t>Accantonamenti al fondo per ferie maturate dipendenti</t>
  </si>
  <si>
    <t>07.01.04.01.10</t>
  </si>
  <si>
    <t>Oneri di posizione e risultato PO</t>
  </si>
  <si>
    <t>07.01.04.02</t>
  </si>
  <si>
    <t>Oneri sociali</t>
  </si>
  <si>
    <t>07.01.04.02.01</t>
  </si>
  <si>
    <t>Contributi INADEL personale dipendente</t>
  </si>
  <si>
    <t>07.01.04.02.02</t>
  </si>
  <si>
    <t>Contributi INAIL personale dipendente</t>
  </si>
  <si>
    <t>07.01.04.02.03</t>
  </si>
  <si>
    <t>Contributi CPDEL personale dipendente</t>
  </si>
  <si>
    <t>07.01.04.02.04</t>
  </si>
  <si>
    <t>Contributi INPGI personale dipendente</t>
  </si>
  <si>
    <t>07.01.04.02.05</t>
  </si>
  <si>
    <t>Contributi INPS personale dipendente</t>
  </si>
  <si>
    <t>07.01.04.02.07</t>
  </si>
  <si>
    <t>Contributo di solidarietà</t>
  </si>
  <si>
    <t>07.01.04.03</t>
  </si>
  <si>
    <t>Trattamenti di quiescenza e simili</t>
  </si>
  <si>
    <t>07.01.04.03.01</t>
  </si>
  <si>
    <t>Buonuscite</t>
  </si>
  <si>
    <t>07.01.04.04</t>
  </si>
  <si>
    <t>Altri costi del personale</t>
  </si>
  <si>
    <t>07.01.04.04.01</t>
  </si>
  <si>
    <t>Spese aggiornamento e formazione personale</t>
  </si>
  <si>
    <t>07.01.04.04.02</t>
  </si>
  <si>
    <t>Spese accertamenti sanitari personale</t>
  </si>
  <si>
    <t>07.01.04.04.03</t>
  </si>
  <si>
    <t>Spese aggiornamento e formazione dirigenti</t>
  </si>
  <si>
    <t>07.01.04.04.04</t>
  </si>
  <si>
    <t>Spese acquisto vestiario personale</t>
  </si>
  <si>
    <t>07.01.05</t>
  </si>
  <si>
    <t>Ammortamenti e svalutazioni</t>
  </si>
  <si>
    <t>07.01.05.01</t>
  </si>
  <si>
    <t>Ammortamento immobilizzazioni immateriali</t>
  </si>
  <si>
    <t>07.01.05.01.01</t>
  </si>
  <si>
    <t>Ammortamento costi di impianto e ampliamento</t>
  </si>
  <si>
    <t>07.01.05.01.02</t>
  </si>
  <si>
    <t>Ammortamento costi di ricerca, sviluppo e pubblicita'</t>
  </si>
  <si>
    <t>07.01.05.01.03</t>
  </si>
  <si>
    <t>Ammortamento costi diritti di brevetto e di utilizzazione opere dell'ingegno</t>
  </si>
  <si>
    <t>07.01.05.01.04</t>
  </si>
  <si>
    <t>Ammortamento costi per concessioni, licenze, marchi e diritti simili</t>
  </si>
  <si>
    <t>07.01.05.01.05</t>
  </si>
  <si>
    <t>Ammortamento costi di avviamento</t>
  </si>
  <si>
    <t>07.01.05.01.06</t>
  </si>
  <si>
    <t>Ammortamento costi altre immobilizzazioni immateriali</t>
  </si>
  <si>
    <t>07.01.05.02</t>
  </si>
  <si>
    <t>Ammortamento immobilizzazioni materiali</t>
  </si>
  <si>
    <t>07.01.05.02.01</t>
  </si>
  <si>
    <t>Ammortamento terreni e fabbricati</t>
  </si>
  <si>
    <t>07.01.05.02.02</t>
  </si>
  <si>
    <t>Ammortamento impianti e macchinari</t>
  </si>
  <si>
    <t>07.01.05.02.03</t>
  </si>
  <si>
    <t>Ammortamento attrezzature</t>
  </si>
  <si>
    <t>07.01.05.02.04</t>
  </si>
  <si>
    <t>Ammortamento altri beni materiali</t>
  </si>
  <si>
    <t>07.01.05.02.05</t>
  </si>
  <si>
    <t>Ammortamento immobilizzazioni materiali in corso</t>
  </si>
  <si>
    <t>07.01.05.03.</t>
  </si>
  <si>
    <t>Altre svalutazioni delle immobilizzazioni</t>
  </si>
  <si>
    <t>07.01.05.03.01</t>
  </si>
  <si>
    <t>Svalutazioni eccezionali di immobilizzazioni</t>
  </si>
  <si>
    <t>07.01.05.03.02</t>
  </si>
  <si>
    <t>Eliminazioni di immobilizzazioni</t>
  </si>
  <si>
    <t>07.01.05.03.03</t>
  </si>
  <si>
    <t>(Recuperi di valore di immobilizzazioni precedentemente svalutate)</t>
  </si>
  <si>
    <t>07.01.05.04</t>
  </si>
  <si>
    <t>Svalutazioni crediti compresi nell'attivo circolante e delle disponibilità liquide</t>
  </si>
  <si>
    <t>07.01.05.04.01</t>
  </si>
  <si>
    <t>Accantonamenti deducibili per perdite presunte su crediti</t>
  </si>
  <si>
    <t>07.01.05.04.02</t>
  </si>
  <si>
    <t>Accantonamenti indeducibili per perdite presunte su crediti</t>
  </si>
  <si>
    <t>07.01.05.04.03</t>
  </si>
  <si>
    <t>Accantonamenti svalutazione crediti per interessi di mora</t>
  </si>
  <si>
    <t>07.01.05.04.04</t>
  </si>
  <si>
    <t>Altre perdite su crediti</t>
  </si>
  <si>
    <t>07.01.05.04.05</t>
  </si>
  <si>
    <t>(Utilizzo fondi di svalutazione di crediti)</t>
  </si>
  <si>
    <t>07.01.06</t>
  </si>
  <si>
    <t>Variazione delle rimanenze di beni di consumo e merci</t>
  </si>
  <si>
    <t>07.01.06.01</t>
  </si>
  <si>
    <t>Variazione delle rimanenze di beni di consumo e di merci</t>
  </si>
  <si>
    <t>07.01.06.01.01</t>
  </si>
  <si>
    <t>Rimanenze iniziali di beni</t>
  </si>
  <si>
    <t>07.01.06.01.02</t>
  </si>
  <si>
    <t>Rimanenze finali di beni</t>
  </si>
  <si>
    <t>07.01.07</t>
  </si>
  <si>
    <t>Accantonamenti per rischi e per oneri</t>
  </si>
  <si>
    <t>07.01.07.01</t>
  </si>
  <si>
    <t>Accantonamento per rischi</t>
  </si>
  <si>
    <t>07.01.07.01.01</t>
  </si>
  <si>
    <t>Accantonamento al fondo rischi per passività fiscali</t>
  </si>
  <si>
    <t>07.01.07.01.02</t>
  </si>
  <si>
    <t>Accantonamento fondo rischi per cause in corso</t>
  </si>
  <si>
    <t>07.01.07.01.03</t>
  </si>
  <si>
    <t>Altri accantonamenti per rischi</t>
  </si>
  <si>
    <t>07.01.07.02</t>
  </si>
  <si>
    <t>Altri accantonamenti</t>
  </si>
  <si>
    <t>07.01.07.02.01</t>
  </si>
  <si>
    <t>Accantonamento al fondo rischi contrattuali su commessa</t>
  </si>
  <si>
    <t>07.01.07.02.02</t>
  </si>
  <si>
    <t>Accantonamento al fondo per copertura perdite società partecipate</t>
  </si>
  <si>
    <t>07.01.07.02.03</t>
  </si>
  <si>
    <t>Accantonamento al fondo  per lavori ciclici di manutenzione</t>
  </si>
  <si>
    <t>07.01.07.02.04</t>
  </si>
  <si>
    <t>Altri accantonamenti a fondi per oneri</t>
  </si>
  <si>
    <t>07.01.08</t>
  </si>
  <si>
    <t>Oneri diversi di gestione</t>
  </si>
  <si>
    <t>07.01.08.01</t>
  </si>
  <si>
    <t>07.01.08.01.01</t>
  </si>
  <si>
    <t>Imposta di registro</t>
  </si>
  <si>
    <t>07.01.08.01.02</t>
  </si>
  <si>
    <t>IMU/TASI</t>
  </si>
  <si>
    <t>07.01.08.01.03</t>
  </si>
  <si>
    <t>Tassa sui rifiuti e sui servizi indivisibili</t>
  </si>
  <si>
    <t>07.01.08.01.04</t>
  </si>
  <si>
    <t>IVA su cessioni gratuite</t>
  </si>
  <si>
    <t>07.01.08.01.05</t>
  </si>
  <si>
    <t>IVA indetraibile da anni precedenti</t>
  </si>
  <si>
    <t>07.01.08.01.06</t>
  </si>
  <si>
    <t>Altre imposte e tasse</t>
  </si>
  <si>
    <t>07.01.08.01.07</t>
  </si>
  <si>
    <t>Imposta di bollo</t>
  </si>
  <si>
    <t>07.01.08.01.08</t>
  </si>
  <si>
    <t>Multe e ammende</t>
  </si>
  <si>
    <t>07.01.08.01.09</t>
  </si>
  <si>
    <t>Premi assicurativi</t>
  </si>
  <si>
    <t>07.01.08.01.10</t>
  </si>
  <si>
    <t>Prestazioni sanitarie</t>
  </si>
  <si>
    <t>07.01.08.01.11</t>
  </si>
  <si>
    <t>Minusvalenze ordinarie</t>
  </si>
  <si>
    <t>07.01.08.01.12</t>
  </si>
  <si>
    <t>Sopravvenienze passive ordinarie</t>
  </si>
  <si>
    <t>07.01.08.01.13</t>
  </si>
  <si>
    <t xml:space="preserve">Trasferimenti a partner per progetti </t>
  </si>
  <si>
    <t>07.01.08.01.14</t>
  </si>
  <si>
    <t>Contributi ad associazioni</t>
  </si>
  <si>
    <t>07.01.08.01.15</t>
  </si>
  <si>
    <t>Propaganda e pubblicità</t>
  </si>
  <si>
    <t>07.01.08.01.16</t>
  </si>
  <si>
    <t>Quote associative</t>
  </si>
  <si>
    <t>07.01.08.01.17</t>
  </si>
  <si>
    <t>Arrotondamenti passivi</t>
  </si>
  <si>
    <t>07.01.08.01.18</t>
  </si>
  <si>
    <t>Sconti e abbuoni passivi</t>
  </si>
  <si>
    <t>07.02</t>
  </si>
  <si>
    <t>C) ONERI FINANZIARI</t>
  </si>
  <si>
    <t>07.02.01</t>
  </si>
  <si>
    <t>Oneri finanziari</t>
  </si>
  <si>
    <t>07.02.01.01</t>
  </si>
  <si>
    <t>Interessi ed altri oneri finanziari</t>
  </si>
  <si>
    <t>07.02.01.01.01</t>
  </si>
  <si>
    <t>Da imprese controllate e collegate</t>
  </si>
  <si>
    <t>07.02.01.01.02</t>
  </si>
  <si>
    <t>Interessi e oneri su debiti obbligazionari</t>
  </si>
  <si>
    <t>07.02.01.01.03</t>
  </si>
  <si>
    <t>Interessi passivi su c/c bancari</t>
  </si>
  <si>
    <t>07.02.01.01.04</t>
  </si>
  <si>
    <t>Interessi passivi su mutui</t>
  </si>
  <si>
    <t>07.02.01.01.05</t>
  </si>
  <si>
    <t>Interessi passivi su altri finanziamenti</t>
  </si>
  <si>
    <t>07.02.01.01.06</t>
  </si>
  <si>
    <t>Interessi passivi su titoli di credito</t>
  </si>
  <si>
    <t>07.02.01.01.07</t>
  </si>
  <si>
    <t>Altri oneri finanziari</t>
  </si>
  <si>
    <t>07.02.01.01.08</t>
  </si>
  <si>
    <t>Interessi su liquidazioni fiscali imposte dirette</t>
  </si>
  <si>
    <t>07.02.01.01.09</t>
  </si>
  <si>
    <t>Commissioni per fidejussioni</t>
  </si>
  <si>
    <t>07.02.01.01.10</t>
  </si>
  <si>
    <t>Interessi su liquidazioni IVA trimestrali</t>
  </si>
  <si>
    <t>07.02.01.01.11</t>
  </si>
  <si>
    <t>Perdite su cambi realizzati</t>
  </si>
  <si>
    <t>07.02.01.01.12</t>
  </si>
  <si>
    <t>Perdite su cambi stimate</t>
  </si>
  <si>
    <t>07.02.01.01.13</t>
  </si>
  <si>
    <t>(Utilizzo fondo rischi di cambio)</t>
  </si>
  <si>
    <t>07.02.01.01.14</t>
  </si>
  <si>
    <t>Minusvalenze ordinarie da alienazioni di partecipazioni</t>
  </si>
  <si>
    <t>07.02.01.01.15</t>
  </si>
  <si>
    <t>Minusvalenze ordinarie da alienazioni di titoli</t>
  </si>
  <si>
    <t>07.03</t>
  </si>
  <si>
    <t>D) RETTIFICHE VALORE DI ATTIVITA' FINANZIARE (SVALUTAZIONI)</t>
  </si>
  <si>
    <t>07.03.01</t>
  </si>
  <si>
    <t>Rettifiche di valore di attività finanziarie (svalutazioni)</t>
  </si>
  <si>
    <t>07.03.01.01</t>
  </si>
  <si>
    <t>Svalutazioni</t>
  </si>
  <si>
    <t>07.03.01.01.01</t>
  </si>
  <si>
    <t>Svalutazioni di partecipazioni</t>
  </si>
  <si>
    <t>07.03.01.01.02</t>
  </si>
  <si>
    <t>Svalutazioni di immobilizzazioni finanziarie</t>
  </si>
  <si>
    <t>07.03.01.01.03</t>
  </si>
  <si>
    <t>Svalutazioni di titoli iscritti nell'attivo circolante</t>
  </si>
  <si>
    <t>07.04</t>
  </si>
  <si>
    <t>E) ONERI STRAORDINARI</t>
  </si>
  <si>
    <t>07.04.01</t>
  </si>
  <si>
    <t>Oneri straordinari</t>
  </si>
  <si>
    <t>07.04.01.01</t>
  </si>
  <si>
    <t>Minusvalenze da alienazioni</t>
  </si>
  <si>
    <t>07.04.01.01.01</t>
  </si>
  <si>
    <t>Minusvalenza da alienazione beni immateriali</t>
  </si>
  <si>
    <t>07.04.01.01.02</t>
  </si>
  <si>
    <t>Minusvalenza da alienazione beni materiali</t>
  </si>
  <si>
    <t>07.04.01.01.03</t>
  </si>
  <si>
    <t>Minusvalenza da alienazione titoli</t>
  </si>
  <si>
    <t>07.04.01.01.04</t>
  </si>
  <si>
    <t>Minusvalenza da alienazione conferimenti</t>
  </si>
  <si>
    <t>07.04.01.02</t>
  </si>
  <si>
    <t>Sopravvenienze passive</t>
  </si>
  <si>
    <t>07.04.01.02.01</t>
  </si>
  <si>
    <t>07.04.01.03</t>
  </si>
  <si>
    <t>Imposte relative ad esercizi precedenti</t>
  </si>
  <si>
    <t>07.04.01.03.01</t>
  </si>
  <si>
    <t>07.04.01.03.02</t>
  </si>
  <si>
    <t>Condoni per imposte</t>
  </si>
  <si>
    <t>07.04.01.03.03</t>
  </si>
  <si>
    <t>Accantonamento al fondo per imposte per contenziosi in corso</t>
  </si>
  <si>
    <t>07.04.01.04</t>
  </si>
  <si>
    <t>Altri oneri straordinari</t>
  </si>
  <si>
    <t>07.04.01.04.01</t>
  </si>
  <si>
    <t>Condoni (diversi da quelli per imposte)</t>
  </si>
  <si>
    <t>07.05</t>
  </si>
  <si>
    <t>IMPOSTE SUL REDDITO DELL'ESERCIZIO</t>
  </si>
  <si>
    <t>07.05.01</t>
  </si>
  <si>
    <t>Imposte sul reddito</t>
  </si>
  <si>
    <t>07.05.01.01</t>
  </si>
  <si>
    <t>IRES dell'esercizio</t>
  </si>
  <si>
    <t>07.05.01.01.01</t>
  </si>
  <si>
    <t>IRES</t>
  </si>
  <si>
    <t>07.05.01.02</t>
  </si>
  <si>
    <t>IRAP dell'esercizio</t>
  </si>
  <si>
    <t>07.05.01.02.01</t>
  </si>
  <si>
    <t>IRAP personale dipendente</t>
  </si>
  <si>
    <t>07.05.01.02.02</t>
  </si>
  <si>
    <t>IRAP consulenti e collaboratori</t>
  </si>
  <si>
    <t>07.05.01.02.03</t>
  </si>
  <si>
    <t>IRAP attività commerciale</t>
  </si>
  <si>
    <t>07.05.01.03</t>
  </si>
  <si>
    <t>Ritenute fiscali su interessi attivi</t>
  </si>
  <si>
    <t>07.05.01.03.01</t>
  </si>
  <si>
    <t>07.05.02</t>
  </si>
  <si>
    <t>Imposte differite</t>
  </si>
  <si>
    <t>07.05.02.01</t>
  </si>
  <si>
    <t>07.05.02.01.01</t>
  </si>
  <si>
    <t>TOTALE COSTI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</si>
</sst>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€-410]\ #,##0.00;[RED]\-[$€-410]\ #,##0.00"/>
    <numFmt numFmtId="166" formatCode="#,##0"/>
    <numFmt numFmtId="167" formatCode="@"/>
    <numFmt numFmtId="168" formatCode="0.00%"/>
    <numFmt numFmtId="169" formatCode="0%"/>
  </numFmts>
  <fonts count="8">
    <font>
      <sz val="10"/>
      <name val="Arial"/>
      <family val="2"/>
    </font>
    <font>
      <b/>
      <sz val="24"/>
      <color indexed="8"/>
      <name val="Arial"/>
      <family val="2"/>
    </font>
    <font>
      <b/>
      <i/>
      <u val="single"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7" fontId="4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/>
    </xf>
    <xf numFmtId="167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left"/>
    </xf>
    <xf numFmtId="164" fontId="4" fillId="0" borderId="0" xfId="0" applyFont="1" applyAlignment="1">
      <alignment wrapText="1"/>
    </xf>
    <xf numFmtId="167" fontId="6" fillId="0" borderId="0" xfId="0" applyNumberFormat="1" applyFont="1" applyAlignment="1">
      <alignment horizontal="left"/>
    </xf>
    <xf numFmtId="164" fontId="6" fillId="0" borderId="0" xfId="0" applyFont="1" applyAlignment="1">
      <alignment wrapText="1"/>
    </xf>
    <xf numFmtId="168" fontId="3" fillId="2" borderId="0" xfId="0" applyNumberFormat="1" applyFont="1" applyFill="1" applyAlignment="1">
      <alignment/>
    </xf>
    <xf numFmtId="166" fontId="7" fillId="2" borderId="0" xfId="0" applyNumberFormat="1" applyFont="1" applyFill="1" applyAlignment="1">
      <alignment/>
    </xf>
    <xf numFmtId="167" fontId="7" fillId="2" borderId="0" xfId="0" applyNumberFormat="1" applyFont="1" applyFill="1" applyAlignment="1">
      <alignment horizontal="left"/>
    </xf>
    <xf numFmtId="164" fontId="7" fillId="2" borderId="0" xfId="0" applyFont="1" applyFill="1" applyAlignment="1">
      <alignment wrapText="1"/>
    </xf>
    <xf numFmtId="166" fontId="7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7" fontId="3" fillId="0" borderId="0" xfId="0" applyNumberFormat="1" applyFont="1" applyAlignment="1">
      <alignment horizontal="left"/>
    </xf>
    <xf numFmtId="164" fontId="3" fillId="0" borderId="0" xfId="0" applyFont="1" applyAlignment="1">
      <alignment wrapText="1"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9" fontId="0" fillId="0" borderId="0" xfId="19" applyFill="1" applyBorder="1" applyAlignment="1" applyProtection="1">
      <alignment/>
      <protection/>
    </xf>
    <xf numFmtId="164" fontId="6" fillId="0" borderId="0" xfId="0" applyFont="1" applyAlignment="1">
      <alignment/>
    </xf>
    <xf numFmtId="167" fontId="4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/>
    </xf>
    <xf numFmtId="164" fontId="3" fillId="0" borderId="0" xfId="0" applyFont="1" applyAlignment="1">
      <alignment wrapText="1"/>
    </xf>
    <xf numFmtId="168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ntestazione" xfId="20"/>
    <cellStyle name="Intestazione1" xfId="21"/>
    <cellStyle name="Risultato" xfId="22"/>
    <cellStyle name="Risultato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219075</xdr:colOff>
      <xdr:row>35</xdr:row>
      <xdr:rowOff>57150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9705975" cy="6067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923925</xdr:colOff>
      <xdr:row>35</xdr:row>
      <xdr:rowOff>57150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8267700" cy="6067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1476375</xdr:colOff>
      <xdr:row>35</xdr:row>
      <xdr:rowOff>114300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8820150" cy="612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1257300</xdr:colOff>
      <xdr:row>35</xdr:row>
      <xdr:rowOff>114300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8601075" cy="612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828675</xdr:colOff>
      <xdr:row>35</xdr:row>
      <xdr:rowOff>114300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8172450" cy="612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409575</xdr:colOff>
      <xdr:row>35</xdr:row>
      <xdr:rowOff>57150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5448300" cy="6067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1152525</xdr:colOff>
      <xdr:row>35</xdr:row>
      <xdr:rowOff>57150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8496300" cy="6067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24"/>
  <sheetViews>
    <sheetView tabSelected="1" workbookViewId="0" topLeftCell="A1">
      <pane ySplit="2" topLeftCell="A135" activePane="bottomLeft" state="frozen"/>
      <selection pane="topLeft" activeCell="A1" sqref="A1"/>
      <selection pane="bottomLeft" activeCell="H146" sqref="H146"/>
    </sheetView>
  </sheetViews>
  <sheetFormatPr defaultColWidth="9.140625" defaultRowHeight="12.75" outlineLevelRow="1"/>
  <cols>
    <col min="1" max="1" width="16.8515625" style="1" customWidth="1"/>
    <col min="2" max="2" width="58.7109375" style="1" customWidth="1"/>
    <col min="3" max="4" width="11.57421875" style="2" customWidth="1"/>
    <col min="5" max="5" width="11.421875" style="2" customWidth="1"/>
    <col min="6" max="6" width="12.140625" style="1" hidden="1" customWidth="1"/>
    <col min="7" max="7" width="10.57421875" style="1" hidden="1" customWidth="1"/>
    <col min="8" max="61" width="32.140625" style="1" customWidth="1"/>
    <col min="62" max="16384" width="11.00390625" style="0" customWidth="1"/>
  </cols>
  <sheetData>
    <row r="1" spans="1:61" ht="13.5">
      <c r="A1" s="3"/>
      <c r="B1" s="3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37.5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ht="13.5">
      <c r="A3" s="8" t="s">
        <v>5</v>
      </c>
      <c r="B3" s="9" t="s">
        <v>6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ht="13.5">
      <c r="A4" s="8" t="s">
        <v>7</v>
      </c>
      <c r="B4" s="9" t="s">
        <v>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ht="12.75">
      <c r="A5" s="10" t="s">
        <v>9</v>
      </c>
      <c r="B5" s="11" t="s">
        <v>10</v>
      </c>
      <c r="C5" s="2">
        <f>+C6+C19+C31</f>
        <v>12226056.27</v>
      </c>
      <c r="D5" s="2">
        <f>+D6+D19+D31</f>
        <v>11937688.02</v>
      </c>
      <c r="E5" s="2">
        <f>+E6+E19+E31</f>
        <v>11325434.73</v>
      </c>
      <c r="F5" s="12" t="e">
        <f aca="true" t="shared" si="0" ref="F5:F115">+(C5-E5)/E5</f>
        <v>#REF!</v>
      </c>
      <c r="G5" s="13" t="e">
        <f aca="true" t="shared" si="1" ref="G5:G199">+C5-F5</f>
        <v>#REF!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ht="12.75">
      <c r="A6" s="14" t="s">
        <v>11</v>
      </c>
      <c r="B6" s="15" t="s">
        <v>12</v>
      </c>
      <c r="C6" s="16">
        <v>10363926.27</v>
      </c>
      <c r="D6" s="13">
        <v>10007078.02</v>
      </c>
      <c r="E6" s="13">
        <v>9397112.48</v>
      </c>
      <c r="F6" s="12" t="e">
        <f t="shared" si="0"/>
        <v>#REF!</v>
      </c>
      <c r="G6" s="13" t="e">
        <f t="shared" si="1"/>
        <v>#REF!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</row>
    <row r="7" spans="1:61" ht="12.75" outlineLevel="1">
      <c r="A7" s="18" t="s">
        <v>13</v>
      </c>
      <c r="B7" s="19" t="s">
        <v>14</v>
      </c>
      <c r="C7" s="20">
        <v>949000</v>
      </c>
      <c r="D7" s="2">
        <v>999600</v>
      </c>
      <c r="E7" s="2">
        <v>999600</v>
      </c>
      <c r="F7" s="12" t="e">
        <f t="shared" si="0"/>
        <v>#REF!</v>
      </c>
      <c r="G7" s="13" t="e">
        <f t="shared" si="1"/>
        <v>#REF!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ht="12.75" outlineLevel="1">
      <c r="A8" s="18" t="s">
        <v>15</v>
      </c>
      <c r="B8" s="19" t="s">
        <v>16</v>
      </c>
      <c r="C8" s="20">
        <v>2611450</v>
      </c>
      <c r="D8" s="2">
        <v>2450000</v>
      </c>
      <c r="E8" s="2">
        <v>2450000</v>
      </c>
      <c r="F8" s="12" t="e">
        <f t="shared" si="0"/>
        <v>#REF!</v>
      </c>
      <c r="G8" s="13" t="e">
        <f t="shared" si="1"/>
        <v>#REF!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ht="12.75" outlineLevel="1">
      <c r="A9" s="18" t="s">
        <v>17</v>
      </c>
      <c r="B9" s="19" t="s">
        <v>18</v>
      </c>
      <c r="C9" s="20">
        <v>2368237.92</v>
      </c>
      <c r="D9" s="2">
        <v>2216419.4</v>
      </c>
      <c r="E9" s="2">
        <v>1840800</v>
      </c>
      <c r="F9" s="12" t="e">
        <f t="shared" si="0"/>
        <v>#REF!</v>
      </c>
      <c r="G9" s="13" t="e">
        <f t="shared" si="1"/>
        <v>#REF!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ht="12.75" outlineLevel="1">
      <c r="A10" s="18" t="s">
        <v>19</v>
      </c>
      <c r="B10" s="19" t="s">
        <v>20</v>
      </c>
      <c r="C10" s="20">
        <v>505550</v>
      </c>
      <c r="D10" s="2">
        <v>456800</v>
      </c>
      <c r="E10" s="2">
        <v>412000</v>
      </c>
      <c r="F10" s="12" t="e">
        <f t="shared" si="0"/>
        <v>#REF!</v>
      </c>
      <c r="G10" s="13" t="e">
        <f t="shared" si="1"/>
        <v>#REF!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ht="12.75" outlineLevel="1">
      <c r="A11" s="18" t="s">
        <v>21</v>
      </c>
      <c r="B11" s="19" t="s">
        <v>22</v>
      </c>
      <c r="C11" s="20">
        <v>1265000</v>
      </c>
      <c r="D11" s="2">
        <v>1231000</v>
      </c>
      <c r="E11" s="2">
        <v>1196000</v>
      </c>
      <c r="F11" s="12" t="e">
        <f t="shared" si="0"/>
        <v>#REF!</v>
      </c>
      <c r="G11" s="13" t="e">
        <f t="shared" si="1"/>
        <v>#REF!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ht="12.75" outlineLevel="1">
      <c r="A12" s="18" t="s">
        <v>23</v>
      </c>
      <c r="B12" s="19" t="s">
        <v>24</v>
      </c>
      <c r="C12" s="20">
        <v>1090000</v>
      </c>
      <c r="D12" s="2">
        <v>1084000</v>
      </c>
      <c r="E12" s="2">
        <v>1084000</v>
      </c>
      <c r="F12" s="12" t="e">
        <f t="shared" si="0"/>
        <v>#REF!</v>
      </c>
      <c r="G12" s="13" t="e">
        <f t="shared" si="1"/>
        <v>#REF!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ht="12.75" outlineLevel="1">
      <c r="A13" s="18" t="s">
        <v>25</v>
      </c>
      <c r="B13" s="19" t="s">
        <v>26</v>
      </c>
      <c r="C13" s="20">
        <v>0</v>
      </c>
      <c r="D13" s="2">
        <v>0</v>
      </c>
      <c r="E13" s="2">
        <v>0</v>
      </c>
      <c r="F13" s="12" t="e">
        <f t="shared" si="0"/>
        <v>#REF!</v>
      </c>
      <c r="G13" s="13" t="e">
        <f t="shared" si="1"/>
        <v>#REF!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ht="12.75" outlineLevel="1">
      <c r="A14" s="18" t="s">
        <v>27</v>
      </c>
      <c r="B14" s="19" t="s">
        <v>28</v>
      </c>
      <c r="C14" s="20">
        <v>307924.12</v>
      </c>
      <c r="D14" s="2">
        <v>286494.38999999996</v>
      </c>
      <c r="E14" s="2">
        <v>134948.25</v>
      </c>
      <c r="F14" s="12" t="e">
        <f t="shared" si="0"/>
        <v>#REF!</v>
      </c>
      <c r="G14" s="13" t="e">
        <f t="shared" si="1"/>
        <v>#REF!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ht="12.75" outlineLevel="1">
      <c r="A15" s="18" t="s">
        <v>29</v>
      </c>
      <c r="B15" s="19" t="s">
        <v>30</v>
      </c>
      <c r="C15" s="20">
        <v>13000</v>
      </c>
      <c r="D15" s="2">
        <v>13000</v>
      </c>
      <c r="E15" s="2">
        <v>10000</v>
      </c>
      <c r="F15" s="12" t="e">
        <f t="shared" si="0"/>
        <v>#REF!</v>
      </c>
      <c r="G15" s="13" t="e">
        <f t="shared" si="1"/>
        <v>#REF!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ht="12.75" outlineLevel="1">
      <c r="A16" s="18" t="s">
        <v>31</v>
      </c>
      <c r="B16" s="19" t="s">
        <v>32</v>
      </c>
      <c r="C16" s="20">
        <v>888676.58</v>
      </c>
      <c r="D16" s="2">
        <v>904676.58</v>
      </c>
      <c r="E16" s="2">
        <v>904676.58</v>
      </c>
      <c r="F16" s="12" t="e">
        <f t="shared" si="0"/>
        <v>#REF!</v>
      </c>
      <c r="G16" s="13" t="e">
        <f t="shared" si="1"/>
        <v>#REF!</v>
      </c>
      <c r="H16" s="2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ht="12.75" outlineLevel="1">
      <c r="A17" s="18" t="s">
        <v>33</v>
      </c>
      <c r="B17" s="19" t="s">
        <v>34</v>
      </c>
      <c r="C17" s="20">
        <v>335087.65</v>
      </c>
      <c r="D17" s="2">
        <v>335087.65</v>
      </c>
      <c r="E17" s="2">
        <v>335087.65</v>
      </c>
      <c r="F17" s="12" t="e">
        <f t="shared" si="0"/>
        <v>#REF!</v>
      </c>
      <c r="G17" s="13" t="e">
        <f t="shared" si="1"/>
        <v>#REF!</v>
      </c>
      <c r="H17" s="2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ht="12.75" outlineLevel="1">
      <c r="A18" s="18" t="s">
        <v>35</v>
      </c>
      <c r="B18" s="19" t="s">
        <v>36</v>
      </c>
      <c r="C18" s="20">
        <v>30000</v>
      </c>
      <c r="D18" s="2">
        <v>30000</v>
      </c>
      <c r="E18" s="2">
        <v>30000</v>
      </c>
      <c r="F18" s="12" t="e">
        <f t="shared" si="0"/>
        <v>#REF!</v>
      </c>
      <c r="G18" s="13" t="e">
        <f t="shared" si="1"/>
        <v>#REF!</v>
      </c>
      <c r="H18" s="2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ht="12.75">
      <c r="A19" s="14" t="s">
        <v>37</v>
      </c>
      <c r="B19" s="15" t="s">
        <v>38</v>
      </c>
      <c r="C19" s="16">
        <v>1795130</v>
      </c>
      <c r="D19" s="13">
        <v>1863610</v>
      </c>
      <c r="E19" s="13">
        <v>1881322.25</v>
      </c>
      <c r="F19" s="12" t="e">
        <f t="shared" si="0"/>
        <v>#REF!</v>
      </c>
      <c r="G19" s="13" t="e">
        <f t="shared" si="1"/>
        <v>#REF!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</row>
    <row r="20" spans="1:61" ht="12.75" outlineLevel="1">
      <c r="A20" s="18" t="s">
        <v>39</v>
      </c>
      <c r="B20" s="19" t="s">
        <v>40</v>
      </c>
      <c r="C20" s="20">
        <v>1598000</v>
      </c>
      <c r="D20" s="2">
        <v>1598000</v>
      </c>
      <c r="E20" s="2">
        <v>1598000</v>
      </c>
      <c r="F20" s="12" t="e">
        <f t="shared" si="0"/>
        <v>#REF!</v>
      </c>
      <c r="G20" s="13" t="e">
        <f t="shared" si="1"/>
        <v>#REF!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ht="12.75" outlineLevel="1">
      <c r="A21" s="18" t="s">
        <v>41</v>
      </c>
      <c r="B21" s="19" t="s">
        <v>42</v>
      </c>
      <c r="C21" s="20">
        <v>0</v>
      </c>
      <c r="D21" s="2">
        <v>0</v>
      </c>
      <c r="E21" s="2">
        <v>0</v>
      </c>
      <c r="F21" s="12" t="e">
        <f t="shared" si="0"/>
        <v>#REF!</v>
      </c>
      <c r="G21" s="13" t="e">
        <f t="shared" si="1"/>
        <v>#REF!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ht="12.75" outlineLevel="1">
      <c r="A22" s="18" t="s">
        <v>43</v>
      </c>
      <c r="B22" s="19" t="s">
        <v>44</v>
      </c>
      <c r="C22" s="20">
        <v>1000</v>
      </c>
      <c r="D22" s="2">
        <v>1000</v>
      </c>
      <c r="E22" s="2">
        <v>1000</v>
      </c>
      <c r="F22" s="12" t="e">
        <f t="shared" si="0"/>
        <v>#REF!</v>
      </c>
      <c r="G22" s="13" t="e">
        <f t="shared" si="1"/>
        <v>#REF!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ht="12.75" outlineLevel="1">
      <c r="A23" s="18" t="s">
        <v>45</v>
      </c>
      <c r="B23" s="1" t="s">
        <v>46</v>
      </c>
      <c r="C23" s="20">
        <v>83710</v>
      </c>
      <c r="D23" s="2">
        <v>83710</v>
      </c>
      <c r="E23" s="2">
        <v>101422.25</v>
      </c>
      <c r="F23" s="12" t="e">
        <f t="shared" si="0"/>
        <v>#REF!</v>
      </c>
      <c r="G23" s="13" t="e">
        <f t="shared" si="1"/>
        <v>#REF!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ht="12.75" outlineLevel="1">
      <c r="A24" s="18" t="s">
        <v>47</v>
      </c>
      <c r="B24" s="19" t="s">
        <v>48</v>
      </c>
      <c r="C24" s="20">
        <v>0</v>
      </c>
      <c r="D24" s="2">
        <v>0</v>
      </c>
      <c r="E24" s="2">
        <v>0</v>
      </c>
      <c r="F24" s="12" t="e">
        <f t="shared" si="0"/>
        <v>#REF!</v>
      </c>
      <c r="G24" s="13" t="e">
        <f t="shared" si="1"/>
        <v>#REF!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ht="12.75" outlineLevel="1">
      <c r="A25" s="18" t="s">
        <v>49</v>
      </c>
      <c r="B25" s="19" t="s">
        <v>50</v>
      </c>
      <c r="C25" s="20">
        <v>0</v>
      </c>
      <c r="D25" s="2">
        <v>0</v>
      </c>
      <c r="E25" s="2">
        <v>0</v>
      </c>
      <c r="F25" s="12" t="e">
        <f t="shared" si="0"/>
        <v>#REF!</v>
      </c>
      <c r="G25" s="13" t="e">
        <f t="shared" si="1"/>
        <v>#REF!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ht="12.75" outlineLevel="1">
      <c r="A26" s="18" t="s">
        <v>51</v>
      </c>
      <c r="B26" s="19" t="s">
        <v>52</v>
      </c>
      <c r="C26" s="20">
        <v>112420</v>
      </c>
      <c r="D26" s="2">
        <v>180900</v>
      </c>
      <c r="E26" s="2">
        <v>180900</v>
      </c>
      <c r="F26" s="12" t="e">
        <f t="shared" si="0"/>
        <v>#REF!</v>
      </c>
      <c r="G26" s="13" t="e">
        <f t="shared" si="1"/>
        <v>#REF!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ht="12.75" outlineLevel="1">
      <c r="A27" s="18" t="s">
        <v>53</v>
      </c>
      <c r="B27" s="19" t="s">
        <v>54</v>
      </c>
      <c r="C27" s="20">
        <v>0</v>
      </c>
      <c r="D27" s="2">
        <v>0</v>
      </c>
      <c r="E27" s="2">
        <v>0</v>
      </c>
      <c r="F27" s="12" t="e">
        <f t="shared" si="0"/>
        <v>#REF!</v>
      </c>
      <c r="G27" s="13" t="e">
        <f t="shared" si="1"/>
        <v>#REF!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ht="12.75" outlineLevel="1">
      <c r="A28" s="18" t="s">
        <v>55</v>
      </c>
      <c r="B28" s="1" t="s">
        <v>56</v>
      </c>
      <c r="C28" s="20">
        <v>0</v>
      </c>
      <c r="D28" s="2">
        <v>0</v>
      </c>
      <c r="E28" s="2">
        <v>0</v>
      </c>
      <c r="F28" s="12" t="e">
        <f t="shared" si="0"/>
        <v>#REF!</v>
      </c>
      <c r="G28" s="13" t="e">
        <f t="shared" si="1"/>
        <v>#REF!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ht="12.75" outlineLevel="1">
      <c r="A29" s="18" t="s">
        <v>57</v>
      </c>
      <c r="B29" s="1" t="s">
        <v>58</v>
      </c>
      <c r="C29" s="20">
        <v>0</v>
      </c>
      <c r="D29" s="2">
        <v>0</v>
      </c>
      <c r="E29" s="2">
        <v>0</v>
      </c>
      <c r="F29" s="12" t="e">
        <f t="shared" si="0"/>
        <v>#REF!</v>
      </c>
      <c r="G29" s="13" t="e">
        <f t="shared" si="1"/>
        <v>#REF!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ht="12.75" outlineLevel="1">
      <c r="A30" s="18" t="s">
        <v>59</v>
      </c>
      <c r="B30" s="19" t="s">
        <v>60</v>
      </c>
      <c r="C30" s="20">
        <v>0</v>
      </c>
      <c r="D30" s="2">
        <v>0</v>
      </c>
      <c r="E30" s="2">
        <v>0</v>
      </c>
      <c r="F30" s="12" t="e">
        <f t="shared" si="0"/>
        <v>#REF!</v>
      </c>
      <c r="G30" s="13" t="e">
        <f t="shared" si="1"/>
        <v>#REF!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ht="12.75">
      <c r="A31" s="14" t="s">
        <v>61</v>
      </c>
      <c r="B31" s="15" t="s">
        <v>62</v>
      </c>
      <c r="C31" s="16">
        <v>67000</v>
      </c>
      <c r="D31" s="13">
        <v>67000</v>
      </c>
      <c r="E31" s="13">
        <v>47000</v>
      </c>
      <c r="F31" s="12" t="e">
        <f t="shared" si="0"/>
        <v>#REF!</v>
      </c>
      <c r="G31" s="13" t="e">
        <f t="shared" si="1"/>
        <v>#REF!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12.75" outlineLevel="1">
      <c r="A32" s="18" t="s">
        <v>63</v>
      </c>
      <c r="B32" s="19" t="s">
        <v>64</v>
      </c>
      <c r="C32" s="20">
        <v>40000</v>
      </c>
      <c r="D32" s="2">
        <v>40000</v>
      </c>
      <c r="E32" s="2">
        <v>20000</v>
      </c>
      <c r="F32" s="12" t="e">
        <f t="shared" si="0"/>
        <v>#REF!</v>
      </c>
      <c r="G32" s="13" t="e">
        <f t="shared" si="1"/>
        <v>#REF!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ht="12.75" outlineLevel="1">
      <c r="A33" s="18" t="s">
        <v>65</v>
      </c>
      <c r="B33" s="19" t="s">
        <v>66</v>
      </c>
      <c r="C33" s="20">
        <v>0</v>
      </c>
      <c r="D33" s="2">
        <v>0</v>
      </c>
      <c r="E33" s="2">
        <v>0</v>
      </c>
      <c r="F33" s="12" t="e">
        <f t="shared" si="0"/>
        <v>#REF!</v>
      </c>
      <c r="G33" s="13" t="e">
        <f t="shared" si="1"/>
        <v>#REF!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ht="12.75" outlineLevel="1">
      <c r="A34" s="18" t="s">
        <v>67</v>
      </c>
      <c r="B34" s="1" t="s">
        <v>68</v>
      </c>
      <c r="C34" s="20">
        <v>27000</v>
      </c>
      <c r="D34" s="2">
        <v>27000</v>
      </c>
      <c r="E34" s="2">
        <v>27000</v>
      </c>
      <c r="F34" s="12" t="e">
        <f t="shared" si="0"/>
        <v>#REF!</v>
      </c>
      <c r="G34" s="13" t="e">
        <f t="shared" si="1"/>
        <v>#REF!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ht="12.75" outlineLevel="1">
      <c r="A35" s="18" t="s">
        <v>69</v>
      </c>
      <c r="B35" s="19" t="s">
        <v>70</v>
      </c>
      <c r="C35" s="20">
        <v>0</v>
      </c>
      <c r="D35" s="2">
        <v>0</v>
      </c>
      <c r="E35" s="2">
        <v>0</v>
      </c>
      <c r="F35" s="12" t="e">
        <f t="shared" si="0"/>
        <v>#REF!</v>
      </c>
      <c r="G35" s="13" t="e">
        <f t="shared" si="1"/>
        <v>#REF!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ht="12.75">
      <c r="A36" s="10" t="s">
        <v>71</v>
      </c>
      <c r="B36" s="11" t="s">
        <v>72</v>
      </c>
      <c r="C36" s="20">
        <v>0</v>
      </c>
      <c r="D36" s="2">
        <v>0</v>
      </c>
      <c r="E36" s="2">
        <v>0</v>
      </c>
      <c r="F36" s="12" t="e">
        <f t="shared" si="0"/>
        <v>#REF!</v>
      </c>
      <c r="G36" s="13" t="e">
        <f t="shared" si="1"/>
        <v>#REF!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ht="14.25">
      <c r="A37" s="14" t="s">
        <v>73</v>
      </c>
      <c r="B37" s="15" t="s">
        <v>74</v>
      </c>
      <c r="C37" s="16">
        <v>571043.38</v>
      </c>
      <c r="D37" s="13">
        <v>302450.8</v>
      </c>
      <c r="E37" s="13">
        <v>295846.8</v>
      </c>
      <c r="F37" s="12" t="e">
        <f t="shared" si="0"/>
        <v>#REF!</v>
      </c>
      <c r="G37" s="13" t="e">
        <f t="shared" si="1"/>
        <v>#REF!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14.25" outlineLevel="1">
      <c r="A38" s="18" t="s">
        <v>75</v>
      </c>
      <c r="B38" s="19" t="s">
        <v>76</v>
      </c>
      <c r="C38" s="20">
        <v>0</v>
      </c>
      <c r="D38" s="2">
        <v>0</v>
      </c>
      <c r="E38" s="2">
        <v>0</v>
      </c>
      <c r="F38" s="12" t="e">
        <f t="shared" si="0"/>
        <v>#REF!</v>
      </c>
      <c r="G38" s="13" t="e">
        <f t="shared" si="1"/>
        <v>#REF!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ht="14.25" outlineLevel="1">
      <c r="A39" s="18" t="s">
        <v>77</v>
      </c>
      <c r="B39" s="19" t="s">
        <v>78</v>
      </c>
      <c r="C39" s="20">
        <v>222263</v>
      </c>
      <c r="D39" s="2">
        <v>169895</v>
      </c>
      <c r="E39" s="2">
        <v>168291</v>
      </c>
      <c r="F39" s="12" t="e">
        <f t="shared" si="0"/>
        <v>#REF!</v>
      </c>
      <c r="G39" s="13" t="e">
        <f t="shared" si="1"/>
        <v>#REF!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ht="14.25" outlineLevel="1">
      <c r="A40" s="18" t="s">
        <v>79</v>
      </c>
      <c r="B40" s="19" t="s">
        <v>80</v>
      </c>
      <c r="C40" s="20">
        <v>2111.13</v>
      </c>
      <c r="D40" s="2">
        <v>2086.69</v>
      </c>
      <c r="E40" s="2">
        <v>2086.69</v>
      </c>
      <c r="F40" s="12" t="e">
        <f t="shared" si="0"/>
        <v>#REF!</v>
      </c>
      <c r="G40" s="13" t="e">
        <f t="shared" si="1"/>
        <v>#REF!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ht="14.25" outlineLevel="1">
      <c r="A41" s="18" t="s">
        <v>81</v>
      </c>
      <c r="B41" s="19" t="s">
        <v>82</v>
      </c>
      <c r="C41" s="20">
        <v>4759.68</v>
      </c>
      <c r="D41" s="2">
        <v>4759.779999999999</v>
      </c>
      <c r="E41" s="2">
        <v>4759.78</v>
      </c>
      <c r="F41" s="12" t="e">
        <f t="shared" si="0"/>
        <v>#REF!</v>
      </c>
      <c r="G41" s="13" t="e">
        <f t="shared" si="1"/>
        <v>#REF!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ht="14.25" outlineLevel="1">
      <c r="A42" s="18" t="s">
        <v>83</v>
      </c>
      <c r="B42" s="19" t="s">
        <v>84</v>
      </c>
      <c r="C42" s="20">
        <v>14760.63</v>
      </c>
      <c r="D42" s="2">
        <v>12329.18</v>
      </c>
      <c r="E42" s="2">
        <v>12329.18</v>
      </c>
      <c r="F42" s="12" t="e">
        <f t="shared" si="0"/>
        <v>#REF!</v>
      </c>
      <c r="G42" s="13" t="e">
        <f t="shared" si="1"/>
        <v>#REF!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ht="14.25" outlineLevel="1">
      <c r="A43" s="18" t="s">
        <v>85</v>
      </c>
      <c r="B43" s="19" t="s">
        <v>86</v>
      </c>
      <c r="C43" s="20">
        <v>0</v>
      </c>
      <c r="D43" s="2">
        <v>0</v>
      </c>
      <c r="E43" s="2">
        <v>0</v>
      </c>
      <c r="F43" s="12" t="e">
        <f t="shared" si="0"/>
        <v>#REF!</v>
      </c>
      <c r="G43" s="13" t="e">
        <f t="shared" si="1"/>
        <v>#REF!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ht="14.25" outlineLevel="1">
      <c r="A44" s="18" t="s">
        <v>87</v>
      </c>
      <c r="B44" s="19" t="s">
        <v>88</v>
      </c>
      <c r="C44" s="20">
        <v>132549.47</v>
      </c>
      <c r="D44" s="2">
        <v>57280.15</v>
      </c>
      <c r="E44" s="2">
        <v>57280.15</v>
      </c>
      <c r="F44" s="12" t="e">
        <f t="shared" si="0"/>
        <v>#REF!</v>
      </c>
      <c r="G44" s="13" t="e">
        <f t="shared" si="1"/>
        <v>#REF!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ht="14.25" outlineLevel="1">
      <c r="A45" s="18" t="s">
        <v>89</v>
      </c>
      <c r="B45" s="19" t="s">
        <v>90</v>
      </c>
      <c r="C45" s="20">
        <v>0</v>
      </c>
      <c r="D45" s="2">
        <v>0</v>
      </c>
      <c r="E45" s="2">
        <v>0</v>
      </c>
      <c r="F45" s="12" t="e">
        <f t="shared" si="0"/>
        <v>#REF!</v>
      </c>
      <c r="G45" s="13" t="e">
        <f t="shared" si="1"/>
        <v>#REF!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ht="14.25" outlineLevel="1">
      <c r="A46" s="18" t="s">
        <v>91</v>
      </c>
      <c r="B46" s="19" t="s">
        <v>92</v>
      </c>
      <c r="C46" s="20">
        <v>1000</v>
      </c>
      <c r="D46" s="2">
        <v>1000</v>
      </c>
      <c r="E46" s="2">
        <v>1000</v>
      </c>
      <c r="F46" s="12" t="e">
        <f t="shared" si="0"/>
        <v>#REF!</v>
      </c>
      <c r="G46" s="13" t="e">
        <f t="shared" si="1"/>
        <v>#REF!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ht="14.25" outlineLevel="1">
      <c r="A47" s="18" t="s">
        <v>93</v>
      </c>
      <c r="B47" s="19" t="s">
        <v>94</v>
      </c>
      <c r="C47" s="20">
        <v>1500</v>
      </c>
      <c r="D47" s="2">
        <v>1500</v>
      </c>
      <c r="E47" s="2">
        <v>1500</v>
      </c>
      <c r="F47" s="12" t="e">
        <f t="shared" si="0"/>
        <v>#REF!</v>
      </c>
      <c r="G47" s="13" t="e">
        <f t="shared" si="1"/>
        <v>#REF!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ht="14.25" outlineLevel="1">
      <c r="A48" s="18" t="s">
        <v>95</v>
      </c>
      <c r="B48" s="19" t="s">
        <v>96</v>
      </c>
      <c r="C48" s="20">
        <v>5500</v>
      </c>
      <c r="D48" s="2">
        <v>5500</v>
      </c>
      <c r="E48" s="2">
        <v>5500</v>
      </c>
      <c r="F48" s="12" t="e">
        <f t="shared" si="0"/>
        <v>#REF!</v>
      </c>
      <c r="G48" s="13" t="e">
        <f t="shared" si="1"/>
        <v>#REF!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ht="14.25" outlineLevel="1">
      <c r="A49" s="18" t="s">
        <v>97</v>
      </c>
      <c r="B49" s="19" t="s">
        <v>98</v>
      </c>
      <c r="C49" s="20">
        <v>500</v>
      </c>
      <c r="D49" s="2">
        <v>500</v>
      </c>
      <c r="E49" s="2">
        <v>500</v>
      </c>
      <c r="F49" s="12" t="e">
        <f t="shared" si="0"/>
        <v>#REF!</v>
      </c>
      <c r="G49" s="13" t="e">
        <f t="shared" si="1"/>
        <v>#REF!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ht="14.25" outlineLevel="1">
      <c r="A50" s="18" t="s">
        <v>99</v>
      </c>
      <c r="B50" s="19" t="s">
        <v>100</v>
      </c>
      <c r="C50" s="20">
        <v>0</v>
      </c>
      <c r="D50" s="2">
        <v>0</v>
      </c>
      <c r="E50" s="2">
        <v>0</v>
      </c>
      <c r="F50" s="12" t="e">
        <f t="shared" si="0"/>
        <v>#REF!</v>
      </c>
      <c r="G50" s="13" t="e">
        <f t="shared" si="1"/>
        <v>#REF!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ht="14.25" outlineLevel="1">
      <c r="A51" s="18" t="s">
        <v>101</v>
      </c>
      <c r="B51" s="19" t="s">
        <v>102</v>
      </c>
      <c r="C51" s="20">
        <v>20000</v>
      </c>
      <c r="D51" s="2">
        <v>25000</v>
      </c>
      <c r="E51" s="2">
        <v>20000</v>
      </c>
      <c r="F51" s="12" t="e">
        <f t="shared" si="0"/>
        <v>#REF!</v>
      </c>
      <c r="G51" s="13" t="e">
        <f t="shared" si="1"/>
        <v>#REF!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ht="14.25" outlineLevel="1">
      <c r="A52" s="18" t="s">
        <v>103</v>
      </c>
      <c r="B52" s="19" t="s">
        <v>104</v>
      </c>
      <c r="C52" s="20">
        <v>0</v>
      </c>
      <c r="D52" s="2">
        <v>0</v>
      </c>
      <c r="E52" s="2">
        <v>0</v>
      </c>
      <c r="F52" s="12" t="e">
        <f t="shared" si="0"/>
        <v>#REF!</v>
      </c>
      <c r="G52" s="13" t="e">
        <f t="shared" si="1"/>
        <v>#REF!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ht="14.25" outlineLevel="1">
      <c r="A53" s="18" t="s">
        <v>105</v>
      </c>
      <c r="B53" s="19" t="s">
        <v>106</v>
      </c>
      <c r="C53" s="20">
        <v>166049.47</v>
      </c>
      <c r="D53" s="2">
        <v>22500</v>
      </c>
      <c r="E53" s="2">
        <v>22500</v>
      </c>
      <c r="F53" s="12" t="e">
        <f t="shared" si="0"/>
        <v>#REF!</v>
      </c>
      <c r="G53" s="13" t="e">
        <f t="shared" si="1"/>
        <v>#REF!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ht="14.25" outlineLevel="1">
      <c r="A54" s="18" t="s">
        <v>107</v>
      </c>
      <c r="B54" s="1" t="s">
        <v>108</v>
      </c>
      <c r="C54" s="20">
        <v>50</v>
      </c>
      <c r="D54" s="2">
        <v>50</v>
      </c>
      <c r="E54" s="2">
        <v>50</v>
      </c>
      <c r="F54" s="12" t="e">
        <f t="shared" si="0"/>
        <v>#REF!</v>
      </c>
      <c r="G54" s="13" t="e">
        <f t="shared" si="1"/>
        <v>#REF!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1" ht="14.25" outlineLevel="1">
      <c r="A55" s="18" t="s">
        <v>109</v>
      </c>
      <c r="B55" s="19" t="s">
        <v>110</v>
      </c>
      <c r="C55" s="20">
        <v>0</v>
      </c>
      <c r="D55" s="2">
        <v>50</v>
      </c>
      <c r="E55" s="2">
        <v>50</v>
      </c>
      <c r="F55" s="12" t="e">
        <f t="shared" si="0"/>
        <v>#REF!</v>
      </c>
      <c r="G55" s="13" t="e">
        <f t="shared" si="1"/>
        <v>#REF!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ht="14.25" outlineLevel="1">
      <c r="A56" s="18" t="s">
        <v>111</v>
      </c>
      <c r="B56" s="19" t="s">
        <v>112</v>
      </c>
      <c r="C56" s="20">
        <v>0</v>
      </c>
      <c r="D56" s="2">
        <v>0</v>
      </c>
      <c r="E56" s="2">
        <v>0</v>
      </c>
      <c r="F56" s="12" t="e">
        <f t="shared" si="0"/>
        <v>#REF!</v>
      </c>
      <c r="G56" s="13" t="e">
        <f t="shared" si="1"/>
        <v>#REF!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ht="14.25" outlineLevel="1">
      <c r="A57" s="18" t="s">
        <v>113</v>
      </c>
      <c r="B57" s="19" t="s">
        <v>114</v>
      </c>
      <c r="C57" s="20">
        <v>0</v>
      </c>
      <c r="D57" s="2">
        <v>0</v>
      </c>
      <c r="E57" s="2">
        <v>0</v>
      </c>
      <c r="F57" s="12" t="e">
        <f t="shared" si="0"/>
        <v>#REF!</v>
      </c>
      <c r="G57" s="13" t="e">
        <f t="shared" si="1"/>
        <v>#REF!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ht="14.25" outlineLevel="1">
      <c r="A58" s="18" t="s">
        <v>115</v>
      </c>
      <c r="B58" s="19" t="s">
        <v>116</v>
      </c>
      <c r="C58" s="20">
        <v>0</v>
      </c>
      <c r="D58" s="2">
        <v>0</v>
      </c>
      <c r="E58" s="2">
        <v>0</v>
      </c>
      <c r="F58" s="12" t="e">
        <f t="shared" si="0"/>
        <v>#REF!</v>
      </c>
      <c r="G58" s="13" t="e">
        <f t="shared" si="1"/>
        <v>#REF!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1" ht="14.25" outlineLevel="1">
      <c r="A59" s="18" t="s">
        <v>117</v>
      </c>
      <c r="B59" s="19" t="s">
        <v>118</v>
      </c>
      <c r="C59" s="20">
        <v>0</v>
      </c>
      <c r="D59" s="2">
        <v>0</v>
      </c>
      <c r="E59" s="2">
        <v>0</v>
      </c>
      <c r="F59" s="12" t="e">
        <f t="shared" si="0"/>
        <v>#REF!</v>
      </c>
      <c r="G59" s="13" t="e">
        <f t="shared" si="1"/>
        <v>#REF!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ht="14.25" outlineLevel="1">
      <c r="A60" s="18" t="s">
        <v>119</v>
      </c>
      <c r="B60" s="19" t="s">
        <v>120</v>
      </c>
      <c r="C60" s="20">
        <v>0</v>
      </c>
      <c r="D60" s="2">
        <v>0</v>
      </c>
      <c r="E60" s="2">
        <v>0</v>
      </c>
      <c r="F60" s="12" t="e">
        <f t="shared" si="0"/>
        <v>#REF!</v>
      </c>
      <c r="G60" s="13" t="e">
        <f t="shared" si="1"/>
        <v>#REF!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ht="14.25" outlineLevel="1">
      <c r="A61" s="18" t="s">
        <v>121</v>
      </c>
      <c r="B61" s="19" t="s">
        <v>122</v>
      </c>
      <c r="C61" s="20">
        <v>0</v>
      </c>
      <c r="D61" s="2">
        <v>0</v>
      </c>
      <c r="E61" s="2">
        <v>0</v>
      </c>
      <c r="F61" s="12" t="e">
        <f t="shared" si="0"/>
        <v>#REF!</v>
      </c>
      <c r="G61" s="13" t="e">
        <f t="shared" si="1"/>
        <v>#REF!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ht="14.25">
      <c r="A62" s="10" t="s">
        <v>123</v>
      </c>
      <c r="B62" s="11" t="s">
        <v>124</v>
      </c>
      <c r="C62" s="20">
        <v>0</v>
      </c>
      <c r="D62" s="2">
        <v>0</v>
      </c>
      <c r="E62" s="2">
        <v>0</v>
      </c>
      <c r="F62" s="12" t="e">
        <f t="shared" si="0"/>
        <v>#REF!</v>
      </c>
      <c r="G62" s="13" t="e">
        <f t="shared" si="1"/>
        <v>#REF!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ht="14.25">
      <c r="A63" s="14" t="s">
        <v>125</v>
      </c>
      <c r="B63" s="15" t="s">
        <v>124</v>
      </c>
      <c r="C63" s="16">
        <v>0</v>
      </c>
      <c r="D63" s="13">
        <v>0</v>
      </c>
      <c r="E63" s="13">
        <v>0</v>
      </c>
      <c r="F63" s="12" t="e">
        <f t="shared" si="0"/>
        <v>#REF!</v>
      </c>
      <c r="G63" s="13" t="e">
        <f t="shared" si="1"/>
        <v>#REF!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14.25" outlineLevel="1">
      <c r="A64" s="18" t="s">
        <v>126</v>
      </c>
      <c r="B64" s="19" t="s">
        <v>127</v>
      </c>
      <c r="C64" s="20">
        <v>0</v>
      </c>
      <c r="D64" s="2">
        <v>0</v>
      </c>
      <c r="E64" s="2">
        <v>0</v>
      </c>
      <c r="F64" s="12" t="e">
        <f t="shared" si="0"/>
        <v>#REF!</v>
      </c>
      <c r="G64" s="13" t="e">
        <f t="shared" si="1"/>
        <v>#REF!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1:61" ht="14.25" outlineLevel="1">
      <c r="A65" s="18" t="s">
        <v>128</v>
      </c>
      <c r="B65" s="19" t="s">
        <v>129</v>
      </c>
      <c r="C65" s="20">
        <v>0</v>
      </c>
      <c r="D65" s="2">
        <v>0</v>
      </c>
      <c r="E65" s="2">
        <v>0</v>
      </c>
      <c r="F65" s="12" t="e">
        <f t="shared" si="0"/>
        <v>#REF!</v>
      </c>
      <c r="G65" s="13" t="e">
        <f t="shared" si="1"/>
        <v>#REF!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</row>
    <row r="66" spans="1:61" ht="14.25">
      <c r="A66" s="10" t="s">
        <v>130</v>
      </c>
      <c r="B66" s="11" t="s">
        <v>131</v>
      </c>
      <c r="C66"/>
      <c r="D66"/>
      <c r="E66"/>
      <c r="F66" s="12" t="e">
        <f t="shared" si="0"/>
        <v>#REF!</v>
      </c>
      <c r="G66" s="13" t="e">
        <f t="shared" si="1"/>
        <v>#REF!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</row>
    <row r="67" spans="1:61" ht="14.25">
      <c r="A67" s="14" t="s">
        <v>132</v>
      </c>
      <c r="B67" s="15" t="s">
        <v>131</v>
      </c>
      <c r="C67" s="16">
        <v>0</v>
      </c>
      <c r="D67" s="13">
        <v>0</v>
      </c>
      <c r="E67" s="13">
        <v>0</v>
      </c>
      <c r="F67" s="12" t="e">
        <f t="shared" si="0"/>
        <v>#REF!</v>
      </c>
      <c r="G67" s="13" t="e">
        <f t="shared" si="1"/>
        <v>#REF!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14.25" outlineLevel="1">
      <c r="A68" s="18" t="s">
        <v>133</v>
      </c>
      <c r="B68" s="19" t="s">
        <v>127</v>
      </c>
      <c r="C68" s="20">
        <v>0</v>
      </c>
      <c r="D68" s="2">
        <v>0</v>
      </c>
      <c r="E68" s="2">
        <v>0</v>
      </c>
      <c r="F68" s="12" t="e">
        <f t="shared" si="0"/>
        <v>#REF!</v>
      </c>
      <c r="G68" s="13" t="e">
        <f t="shared" si="1"/>
        <v>#REF!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1:61" ht="14.25" outlineLevel="1">
      <c r="A69" s="18" t="s">
        <v>134</v>
      </c>
      <c r="B69" s="19" t="s">
        <v>129</v>
      </c>
      <c r="C69" s="20">
        <v>0</v>
      </c>
      <c r="D69" s="2">
        <v>0</v>
      </c>
      <c r="E69" s="2">
        <v>0</v>
      </c>
      <c r="F69" s="12" t="e">
        <f t="shared" si="0"/>
        <v>#REF!</v>
      </c>
      <c r="G69" s="13" t="e">
        <f t="shared" si="1"/>
        <v>#REF!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1:61" ht="14.25">
      <c r="A70" s="10" t="s">
        <v>135</v>
      </c>
      <c r="B70" s="11" t="s">
        <v>136</v>
      </c>
      <c r="C70"/>
      <c r="D70"/>
      <c r="E70"/>
      <c r="F70" s="12" t="e">
        <f t="shared" si="0"/>
        <v>#REF!</v>
      </c>
      <c r="G70" s="13" t="e">
        <f t="shared" si="1"/>
        <v>#REF!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spans="1:61" ht="14.25">
      <c r="A71" s="14" t="s">
        <v>137</v>
      </c>
      <c r="B71" s="15" t="s">
        <v>138</v>
      </c>
      <c r="C71" s="16">
        <v>3840</v>
      </c>
      <c r="D71" s="13">
        <v>3716</v>
      </c>
      <c r="E71" s="13">
        <v>0</v>
      </c>
      <c r="F71" s="12" t="e">
        <f t="shared" si="0"/>
        <v>#REF!</v>
      </c>
      <c r="G71" s="13" t="e">
        <f t="shared" si="1"/>
        <v>#REF!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</row>
    <row r="72" spans="1:61" ht="14.25" outlineLevel="1">
      <c r="A72" s="18" t="s">
        <v>139</v>
      </c>
      <c r="B72" s="19" t="s">
        <v>138</v>
      </c>
      <c r="C72" s="20">
        <v>3840</v>
      </c>
      <c r="D72" s="2">
        <v>3716</v>
      </c>
      <c r="E72" s="2">
        <v>0</v>
      </c>
      <c r="F72" s="12" t="e">
        <f t="shared" si="0"/>
        <v>#REF!</v>
      </c>
      <c r="G72" s="13" t="e">
        <f t="shared" si="1"/>
        <v>#REF!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3:7" ht="14.25">
      <c r="C73" s="20"/>
      <c r="F73" s="12" t="e">
        <f t="shared" si="0"/>
        <v>#REF!</v>
      </c>
      <c r="G73" s="13" t="e">
        <f t="shared" si="1"/>
        <v>#REF!</v>
      </c>
    </row>
    <row r="74" spans="1:61" ht="14.25">
      <c r="A74" s="10" t="s">
        <v>140</v>
      </c>
      <c r="B74" s="11" t="s">
        <v>141</v>
      </c>
      <c r="C74"/>
      <c r="D74"/>
      <c r="E74"/>
      <c r="F74" s="12" t="e">
        <f t="shared" si="0"/>
        <v>#REF!</v>
      </c>
      <c r="G74" s="13" t="e">
        <f t="shared" si="1"/>
        <v>#REF!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1:61" ht="14.25">
      <c r="A75" s="10" t="s">
        <v>142</v>
      </c>
      <c r="B75" s="11" t="s">
        <v>143</v>
      </c>
      <c r="C75"/>
      <c r="D75"/>
      <c r="E75"/>
      <c r="F75" s="12" t="e">
        <f t="shared" si="0"/>
        <v>#REF!</v>
      </c>
      <c r="G75" s="13" t="e">
        <f t="shared" si="1"/>
        <v>#REF!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1:61" ht="14.25">
      <c r="A76" s="14" t="s">
        <v>144</v>
      </c>
      <c r="B76" s="15" t="s">
        <v>145</v>
      </c>
      <c r="C76" s="16">
        <v>0</v>
      </c>
      <c r="D76" s="13">
        <v>0</v>
      </c>
      <c r="E76" s="13">
        <v>0</v>
      </c>
      <c r="F76" s="12" t="e">
        <f t="shared" si="0"/>
        <v>#REF!</v>
      </c>
      <c r="G76" s="13" t="e">
        <f t="shared" si="1"/>
        <v>#REF!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1:61" ht="14.25" outlineLevel="1">
      <c r="A77" s="1" t="s">
        <v>146</v>
      </c>
      <c r="B77" s="1" t="s">
        <v>145</v>
      </c>
      <c r="C77" s="20">
        <v>0</v>
      </c>
      <c r="D77" s="2">
        <v>0</v>
      </c>
      <c r="E77" s="2">
        <v>0</v>
      </c>
      <c r="F77" s="12" t="e">
        <f t="shared" si="0"/>
        <v>#REF!</v>
      </c>
      <c r="G77" s="13" t="e">
        <f t="shared" si="1"/>
        <v>#REF!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</row>
    <row r="78" spans="1:61" ht="14.25">
      <c r="A78" s="14" t="s">
        <v>147</v>
      </c>
      <c r="B78" s="15" t="s">
        <v>148</v>
      </c>
      <c r="C78" s="16">
        <v>1500</v>
      </c>
      <c r="D78" s="13">
        <v>1000</v>
      </c>
      <c r="E78" s="13">
        <v>500</v>
      </c>
      <c r="F78" s="12" t="e">
        <f t="shared" si="0"/>
        <v>#REF!</v>
      </c>
      <c r="G78" s="13" t="e">
        <f t="shared" si="1"/>
        <v>#REF!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1:61" ht="14.25" outlineLevel="1">
      <c r="A79" s="1" t="s">
        <v>149</v>
      </c>
      <c r="B79" s="1" t="s">
        <v>150</v>
      </c>
      <c r="C79" s="20">
        <v>0</v>
      </c>
      <c r="D79" s="2">
        <v>0</v>
      </c>
      <c r="E79" s="2">
        <v>0</v>
      </c>
      <c r="F79" s="12" t="e">
        <f t="shared" si="0"/>
        <v>#REF!</v>
      </c>
      <c r="G79" s="13" t="e">
        <f t="shared" si="1"/>
        <v>#REF!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1:61" ht="14.25" outlineLevel="1">
      <c r="A80" s="1" t="s">
        <v>151</v>
      </c>
      <c r="B80" s="1" t="s">
        <v>152</v>
      </c>
      <c r="C80" s="20">
        <v>1500</v>
      </c>
      <c r="D80" s="2">
        <v>1000</v>
      </c>
      <c r="E80" s="2">
        <v>500</v>
      </c>
      <c r="F80" s="12" t="e">
        <f t="shared" si="0"/>
        <v>#REF!</v>
      </c>
      <c r="G80" s="13" t="e">
        <f t="shared" si="1"/>
        <v>#REF!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</row>
    <row r="81" spans="1:61" ht="14.25" outlineLevel="1">
      <c r="A81" s="1" t="s">
        <v>153</v>
      </c>
      <c r="B81" s="1" t="s">
        <v>154</v>
      </c>
      <c r="C81" s="20">
        <v>0</v>
      </c>
      <c r="D81" s="2">
        <v>0</v>
      </c>
      <c r="E81" s="2">
        <v>0</v>
      </c>
      <c r="F81" s="12" t="e">
        <f t="shared" si="0"/>
        <v>#REF!</v>
      </c>
      <c r="G81" s="13" t="e">
        <f t="shared" si="1"/>
        <v>#REF!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</row>
    <row r="82" spans="1:61" ht="14.25">
      <c r="A82" s="14" t="s">
        <v>155</v>
      </c>
      <c r="B82" s="15" t="s">
        <v>156</v>
      </c>
      <c r="C82" s="16">
        <v>0</v>
      </c>
      <c r="D82" s="13">
        <v>50</v>
      </c>
      <c r="E82" s="13">
        <v>0</v>
      </c>
      <c r="F82" s="12" t="e">
        <f t="shared" si="0"/>
        <v>#REF!</v>
      </c>
      <c r="G82" s="13" t="e">
        <f t="shared" si="1"/>
        <v>#REF!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1:61" ht="14.25" outlineLevel="1">
      <c r="A83" s="18" t="s">
        <v>157</v>
      </c>
      <c r="B83" s="19" t="s">
        <v>158</v>
      </c>
      <c r="C83" s="20">
        <v>0</v>
      </c>
      <c r="D83" s="2">
        <v>50</v>
      </c>
      <c r="E83" s="2">
        <v>0</v>
      </c>
      <c r="F83" s="12" t="e">
        <f t="shared" si="0"/>
        <v>#REF!</v>
      </c>
      <c r="G83" s="13" t="e">
        <f t="shared" si="1"/>
        <v>#REF!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</row>
    <row r="84" spans="1:61" ht="14.25" outlineLevel="1">
      <c r="A84" s="18" t="s">
        <v>159</v>
      </c>
      <c r="B84" s="19" t="s">
        <v>160</v>
      </c>
      <c r="C84" s="20">
        <v>0</v>
      </c>
      <c r="D84" s="2">
        <v>0</v>
      </c>
      <c r="E84" s="2">
        <v>0</v>
      </c>
      <c r="F84" s="12" t="e">
        <f t="shared" si="0"/>
        <v>#REF!</v>
      </c>
      <c r="G84" s="13" t="e">
        <f t="shared" si="1"/>
        <v>#REF!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</row>
    <row r="85" spans="1:61" ht="14.25" outlineLevel="1">
      <c r="A85" s="18" t="s">
        <v>161</v>
      </c>
      <c r="B85" s="19" t="s">
        <v>162</v>
      </c>
      <c r="C85" s="20">
        <v>0</v>
      </c>
      <c r="D85" s="2">
        <v>0</v>
      </c>
      <c r="E85" s="2">
        <v>0</v>
      </c>
      <c r="F85" s="12" t="e">
        <f t="shared" si="0"/>
        <v>#REF!</v>
      </c>
      <c r="G85" s="13" t="e">
        <f t="shared" si="1"/>
        <v>#REF!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</row>
    <row r="86" spans="1:61" ht="14.25" outlineLevel="1">
      <c r="A86" s="18" t="s">
        <v>163</v>
      </c>
      <c r="B86" s="19" t="s">
        <v>164</v>
      </c>
      <c r="C86" s="20">
        <v>0</v>
      </c>
      <c r="D86" s="2">
        <v>0</v>
      </c>
      <c r="E86" s="2">
        <v>0</v>
      </c>
      <c r="F86" s="12" t="e">
        <f t="shared" si="0"/>
        <v>#REF!</v>
      </c>
      <c r="G86" s="13" t="e">
        <f t="shared" si="1"/>
        <v>#REF!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</row>
    <row r="87" spans="1:61" ht="14.25" outlineLevel="1">
      <c r="A87" s="18" t="s">
        <v>165</v>
      </c>
      <c r="B87" s="19" t="s">
        <v>166</v>
      </c>
      <c r="C87" s="20">
        <v>0</v>
      </c>
      <c r="D87" s="2">
        <v>0</v>
      </c>
      <c r="E87" s="2">
        <v>0</v>
      </c>
      <c r="F87" s="12" t="e">
        <f t="shared" si="0"/>
        <v>#REF!</v>
      </c>
      <c r="G87" s="13" t="e">
        <f t="shared" si="1"/>
        <v>#REF!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</row>
    <row r="88" spans="1:61" ht="14.25" outlineLevel="1">
      <c r="A88" s="18" t="s">
        <v>167</v>
      </c>
      <c r="B88" s="19" t="s">
        <v>168</v>
      </c>
      <c r="C88" s="20">
        <v>0</v>
      </c>
      <c r="D88" s="2">
        <v>0</v>
      </c>
      <c r="E88" s="2">
        <v>0</v>
      </c>
      <c r="F88" s="12" t="e">
        <f t="shared" si="0"/>
        <v>#REF!</v>
      </c>
      <c r="G88" s="13" t="e">
        <f t="shared" si="1"/>
        <v>#REF!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</row>
    <row r="89" spans="1:61" ht="14.25" outlineLevel="1">
      <c r="A89" s="18" t="s">
        <v>169</v>
      </c>
      <c r="B89" s="19" t="s">
        <v>170</v>
      </c>
      <c r="C89" s="20">
        <v>0</v>
      </c>
      <c r="D89" s="2">
        <v>0</v>
      </c>
      <c r="E89" s="2">
        <v>0</v>
      </c>
      <c r="F89" s="12" t="e">
        <f t="shared" si="0"/>
        <v>#REF!</v>
      </c>
      <c r="G89" s="13" t="e">
        <f t="shared" si="1"/>
        <v>#REF!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</row>
    <row r="90" spans="3:7" ht="14.25">
      <c r="C90" s="20"/>
      <c r="F90" s="12" t="e">
        <f t="shared" si="0"/>
        <v>#REF!</v>
      </c>
      <c r="G90" s="13" t="e">
        <f t="shared" si="1"/>
        <v>#REF!</v>
      </c>
    </row>
    <row r="91" spans="1:61" ht="24.75">
      <c r="A91" s="10" t="s">
        <v>171</v>
      </c>
      <c r="B91" s="11" t="s">
        <v>172</v>
      </c>
      <c r="C91"/>
      <c r="D91"/>
      <c r="E91"/>
      <c r="F91" s="12" t="e">
        <f t="shared" si="0"/>
        <v>#REF!</v>
      </c>
      <c r="G91" s="13" t="e">
        <f t="shared" si="1"/>
        <v>#REF!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</row>
    <row r="92" spans="1:61" ht="14.25">
      <c r="A92" s="10" t="s">
        <v>173</v>
      </c>
      <c r="B92" s="11" t="s">
        <v>174</v>
      </c>
      <c r="C92"/>
      <c r="D92"/>
      <c r="E92"/>
      <c r="F92" s="12" t="e">
        <f t="shared" si="0"/>
        <v>#REF!</v>
      </c>
      <c r="G92" s="13" t="e">
        <f t="shared" si="1"/>
        <v>#REF!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</row>
    <row r="93" spans="1:61" ht="14.25">
      <c r="A93" s="14" t="s">
        <v>175</v>
      </c>
      <c r="B93" s="15" t="s">
        <v>176</v>
      </c>
      <c r="C93" s="16">
        <v>0</v>
      </c>
      <c r="D93" s="13">
        <v>0</v>
      </c>
      <c r="E93" s="13">
        <v>0</v>
      </c>
      <c r="F93" s="12" t="e">
        <f t="shared" si="0"/>
        <v>#REF!</v>
      </c>
      <c r="G93" s="13" t="e">
        <f t="shared" si="1"/>
        <v>#REF!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1:61" ht="14.25" outlineLevel="1">
      <c r="A94" s="18" t="s">
        <v>177</v>
      </c>
      <c r="B94" s="19" t="s">
        <v>178</v>
      </c>
      <c r="C94" s="20">
        <v>0</v>
      </c>
      <c r="D94" s="2">
        <v>0</v>
      </c>
      <c r="E94" s="2">
        <v>0</v>
      </c>
      <c r="F94" s="12" t="e">
        <f t="shared" si="0"/>
        <v>#REF!</v>
      </c>
      <c r="G94" s="13" t="e">
        <f t="shared" si="1"/>
        <v>#REF!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</row>
    <row r="95" spans="1:61" ht="14.25" outlineLevel="1">
      <c r="A95" s="18" t="s">
        <v>179</v>
      </c>
      <c r="B95" s="19" t="s">
        <v>180</v>
      </c>
      <c r="C95" s="20">
        <v>0</v>
      </c>
      <c r="D95" s="2">
        <v>0</v>
      </c>
      <c r="E95" s="2">
        <v>0</v>
      </c>
      <c r="F95" s="12" t="e">
        <f t="shared" si="0"/>
        <v>#REF!</v>
      </c>
      <c r="G95" s="13" t="e">
        <f t="shared" si="1"/>
        <v>#REF!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</row>
    <row r="96" spans="1:61" ht="14.25" outlineLevel="1">
      <c r="A96" s="18" t="s">
        <v>181</v>
      </c>
      <c r="B96" s="19" t="s">
        <v>182</v>
      </c>
      <c r="C96" s="20">
        <v>0</v>
      </c>
      <c r="D96" s="2">
        <v>0</v>
      </c>
      <c r="E96" s="2">
        <v>0</v>
      </c>
      <c r="F96" s="12" t="e">
        <f t="shared" si="0"/>
        <v>#REF!</v>
      </c>
      <c r="G96" s="13" t="e">
        <f t="shared" si="1"/>
        <v>#REF!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</row>
    <row r="97" spans="3:7" ht="14.25">
      <c r="C97" s="20"/>
      <c r="F97" s="12" t="e">
        <f t="shared" si="0"/>
        <v>#REF!</v>
      </c>
      <c r="G97" s="13" t="e">
        <f t="shared" si="1"/>
        <v>#REF!</v>
      </c>
    </row>
    <row r="98" spans="1:61" ht="14.25">
      <c r="A98" s="10" t="s">
        <v>183</v>
      </c>
      <c r="B98" s="11" t="s">
        <v>184</v>
      </c>
      <c r="C98"/>
      <c r="D98"/>
      <c r="E98"/>
      <c r="F98" s="12" t="e">
        <f t="shared" si="0"/>
        <v>#REF!</v>
      </c>
      <c r="G98" s="13" t="e">
        <f t="shared" si="1"/>
        <v>#REF!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</row>
    <row r="99" spans="1:61" ht="14.25">
      <c r="A99" s="10" t="s">
        <v>185</v>
      </c>
      <c r="B99" s="23" t="s">
        <v>186</v>
      </c>
      <c r="C99"/>
      <c r="D99"/>
      <c r="E99"/>
      <c r="F99" s="12" t="e">
        <f t="shared" si="0"/>
        <v>#REF!</v>
      </c>
      <c r="G99" s="13" t="e">
        <f t="shared" si="1"/>
        <v>#REF!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</row>
    <row r="100" spans="1:61" ht="14.25">
      <c r="A100" s="14" t="s">
        <v>187</v>
      </c>
      <c r="B100" s="15" t="s">
        <v>188</v>
      </c>
      <c r="C100" s="16">
        <v>0</v>
      </c>
      <c r="D100" s="13">
        <v>0</v>
      </c>
      <c r="E100" s="13">
        <v>0</v>
      </c>
      <c r="F100" s="12" t="e">
        <f t="shared" si="0"/>
        <v>#REF!</v>
      </c>
      <c r="G100" s="13" t="e">
        <f t="shared" si="1"/>
        <v>#REF!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1:61" ht="14.25" outlineLevel="1">
      <c r="A101" s="18" t="s">
        <v>189</v>
      </c>
      <c r="B101" s="19" t="s">
        <v>190</v>
      </c>
      <c r="C101" s="20">
        <v>0</v>
      </c>
      <c r="D101" s="2">
        <v>0</v>
      </c>
      <c r="E101" s="2">
        <v>0</v>
      </c>
      <c r="F101" s="12" t="e">
        <f t="shared" si="0"/>
        <v>#REF!</v>
      </c>
      <c r="G101" s="13" t="e">
        <f t="shared" si="1"/>
        <v>#REF!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</row>
    <row r="102" spans="1:61" ht="14.25" outlineLevel="1">
      <c r="A102" s="18" t="s">
        <v>191</v>
      </c>
      <c r="B102" s="19" t="s">
        <v>192</v>
      </c>
      <c r="C102" s="20">
        <v>0</v>
      </c>
      <c r="D102" s="2">
        <v>0</v>
      </c>
      <c r="E102" s="2">
        <v>0</v>
      </c>
      <c r="F102" s="12" t="e">
        <f t="shared" si="0"/>
        <v>#REF!</v>
      </c>
      <c r="G102" s="13" t="e">
        <f t="shared" si="1"/>
        <v>#REF!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</row>
    <row r="103" spans="1:61" ht="14.25" outlineLevel="1">
      <c r="A103" s="18" t="s">
        <v>193</v>
      </c>
      <c r="B103" s="19" t="s">
        <v>194</v>
      </c>
      <c r="C103" s="20">
        <v>0</v>
      </c>
      <c r="D103" s="2">
        <v>0</v>
      </c>
      <c r="E103" s="2">
        <v>0</v>
      </c>
      <c r="F103" s="12" t="e">
        <f t="shared" si="0"/>
        <v>#REF!</v>
      </c>
      <c r="G103" s="13" t="e">
        <f t="shared" si="1"/>
        <v>#REF!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</row>
    <row r="104" spans="1:61" ht="14.25">
      <c r="A104" s="14" t="s">
        <v>195</v>
      </c>
      <c r="B104" s="15" t="s">
        <v>196</v>
      </c>
      <c r="C104" s="16">
        <v>0</v>
      </c>
      <c r="D104" s="13">
        <v>0</v>
      </c>
      <c r="E104" s="13">
        <v>0</v>
      </c>
      <c r="F104" s="12" t="e">
        <f t="shared" si="0"/>
        <v>#REF!</v>
      </c>
      <c r="G104" s="13" t="e">
        <f t="shared" si="1"/>
        <v>#REF!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1:61" ht="14.25" outlineLevel="1">
      <c r="A105" s="18" t="s">
        <v>197</v>
      </c>
      <c r="B105" s="19" t="s">
        <v>196</v>
      </c>
      <c r="C105" s="20">
        <v>0</v>
      </c>
      <c r="D105" s="2">
        <v>0</v>
      </c>
      <c r="E105" s="2">
        <v>0</v>
      </c>
      <c r="F105" s="12" t="e">
        <f t="shared" si="0"/>
        <v>#REF!</v>
      </c>
      <c r="G105" s="13" t="e">
        <f t="shared" si="1"/>
        <v>#REF!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</row>
    <row r="106" spans="1:61" ht="14.25">
      <c r="A106" s="14" t="s">
        <v>198</v>
      </c>
      <c r="B106" s="15" t="s">
        <v>199</v>
      </c>
      <c r="C106" s="16">
        <v>0</v>
      </c>
      <c r="D106" s="13">
        <v>0</v>
      </c>
      <c r="E106" s="13">
        <v>0</v>
      </c>
      <c r="F106" s="12" t="e">
        <f t="shared" si="0"/>
        <v>#REF!</v>
      </c>
      <c r="G106" s="13" t="e">
        <f t="shared" si="1"/>
        <v>#REF!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1:61" ht="14.25" outlineLevel="1">
      <c r="A107" s="18" t="s">
        <v>200</v>
      </c>
      <c r="B107" s="19" t="s">
        <v>201</v>
      </c>
      <c r="C107" s="20">
        <v>0</v>
      </c>
      <c r="D107" s="2">
        <v>0</v>
      </c>
      <c r="E107" s="2">
        <v>0</v>
      </c>
      <c r="F107" s="12" t="e">
        <f t="shared" si="0"/>
        <v>#REF!</v>
      </c>
      <c r="G107" s="13" t="e">
        <f t="shared" si="1"/>
        <v>#REF!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</row>
    <row r="108" spans="1:61" ht="14.25" outlineLevel="1">
      <c r="A108" s="18" t="s">
        <v>202</v>
      </c>
      <c r="B108" s="19" t="s">
        <v>203</v>
      </c>
      <c r="C108" s="20">
        <v>0</v>
      </c>
      <c r="D108" s="2">
        <v>0</v>
      </c>
      <c r="E108" s="2">
        <v>0</v>
      </c>
      <c r="F108" s="12" t="e">
        <f t="shared" si="0"/>
        <v>#REF!</v>
      </c>
      <c r="G108" s="13" t="e">
        <f t="shared" si="1"/>
        <v>#REF!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</row>
    <row r="109" spans="1:61" ht="14.25" outlineLevel="1">
      <c r="A109" s="18" t="s">
        <v>204</v>
      </c>
      <c r="B109" s="19" t="s">
        <v>205</v>
      </c>
      <c r="C109" s="20">
        <v>0</v>
      </c>
      <c r="D109" s="2">
        <v>0</v>
      </c>
      <c r="E109" s="2">
        <v>0</v>
      </c>
      <c r="F109" s="12" t="e">
        <f t="shared" si="0"/>
        <v>#REF!</v>
      </c>
      <c r="G109" s="13" t="e">
        <f t="shared" si="1"/>
        <v>#REF!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</row>
    <row r="110" spans="1:61" ht="14.25">
      <c r="A110" s="24"/>
      <c r="B110" s="24" t="s">
        <v>206</v>
      </c>
      <c r="C110" s="25">
        <v>12802439.649999999</v>
      </c>
      <c r="D110" s="26">
        <v>12244904.82</v>
      </c>
      <c r="E110" s="26">
        <v>11621781.530000001</v>
      </c>
      <c r="F110" s="12" t="e">
        <f t="shared" si="0"/>
        <v>#REF!</v>
      </c>
      <c r="G110" s="13" t="e">
        <f t="shared" si="1"/>
        <v>#REF!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</row>
    <row r="111" spans="1:61" ht="14.25">
      <c r="A111"/>
      <c r="B111"/>
      <c r="C111"/>
      <c r="D111"/>
      <c r="E111"/>
      <c r="F111" s="12" t="e">
        <f t="shared" si="0"/>
        <v>#REF!</v>
      </c>
      <c r="G111" s="13" t="e">
        <f t="shared" si="1"/>
        <v>#REF!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</row>
    <row r="112" spans="1:61" ht="14.25">
      <c r="A112" s="8" t="s">
        <v>207</v>
      </c>
      <c r="B112" s="9" t="s">
        <v>208</v>
      </c>
      <c r="C112"/>
      <c r="D112"/>
      <c r="E112"/>
      <c r="F112" s="12" t="e">
        <f t="shared" si="0"/>
        <v>#REF!</v>
      </c>
      <c r="G112" s="13" t="e">
        <f t="shared" si="1"/>
        <v>#REF!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</row>
    <row r="113" spans="1:61" ht="14.25">
      <c r="A113" s="10" t="s">
        <v>209</v>
      </c>
      <c r="B113" s="11" t="s">
        <v>210</v>
      </c>
      <c r="C113"/>
      <c r="D113"/>
      <c r="E113"/>
      <c r="F113" s="12" t="e">
        <f t="shared" si="0"/>
        <v>#REF!</v>
      </c>
      <c r="G113" s="13" t="e">
        <f t="shared" si="1"/>
        <v>#REF!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</row>
    <row r="114" spans="1:61" ht="14.25">
      <c r="A114" s="10" t="s">
        <v>211</v>
      </c>
      <c r="B114" s="11" t="s">
        <v>212</v>
      </c>
      <c r="C114"/>
      <c r="D114"/>
      <c r="E114"/>
      <c r="F114" s="12" t="e">
        <f t="shared" si="0"/>
        <v>#REF!</v>
      </c>
      <c r="G114" s="13" t="e">
        <f t="shared" si="1"/>
        <v>#REF!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</row>
    <row r="115" spans="1:61" ht="14.25">
      <c r="A115" s="14" t="s">
        <v>213</v>
      </c>
      <c r="B115" s="15" t="s">
        <v>214</v>
      </c>
      <c r="C115" s="16">
        <v>85237</v>
      </c>
      <c r="D115" s="13">
        <v>77067</v>
      </c>
      <c r="E115" s="13">
        <v>78537</v>
      </c>
      <c r="F115" s="12" t="e">
        <f t="shared" si="0"/>
        <v>#REF!</v>
      </c>
      <c r="G115" s="13" t="e">
        <f t="shared" si="1"/>
        <v>#REF!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1:61" ht="14.25" outlineLevel="1">
      <c r="A116" s="18" t="s">
        <v>215</v>
      </c>
      <c r="B116" s="1" t="s">
        <v>216</v>
      </c>
      <c r="C116" s="20">
        <v>1000</v>
      </c>
      <c r="D116" s="2">
        <v>1000</v>
      </c>
      <c r="E116" s="2">
        <v>1000</v>
      </c>
      <c r="F116" s="12">
        <v>-1</v>
      </c>
      <c r="G116" s="13" t="e">
        <f t="shared" si="1"/>
        <v>#REF!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</row>
    <row r="117" spans="1:61" ht="14.25" outlineLevel="1">
      <c r="A117" s="18" t="s">
        <v>217</v>
      </c>
      <c r="B117" s="19" t="s">
        <v>218</v>
      </c>
      <c r="C117" s="20">
        <v>21737</v>
      </c>
      <c r="D117" s="2">
        <v>21537</v>
      </c>
      <c r="E117" s="2">
        <v>25537</v>
      </c>
      <c r="F117" s="12">
        <v>-0.40127414361586705</v>
      </c>
      <c r="G117" s="13" t="e">
        <f t="shared" si="1"/>
        <v>#REF!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</row>
    <row r="118" spans="1:61" ht="14.25" outlineLevel="1">
      <c r="A118" s="18" t="s">
        <v>219</v>
      </c>
      <c r="B118" s="19" t="s">
        <v>220</v>
      </c>
      <c r="C118" s="20">
        <v>15000</v>
      </c>
      <c r="D118" s="2">
        <v>15000</v>
      </c>
      <c r="E118" s="2">
        <v>15000</v>
      </c>
      <c r="F118" s="12">
        <v>-0.0132709999999999</v>
      </c>
      <c r="G118" s="13" t="e">
        <f t="shared" si="1"/>
        <v>#REF!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</row>
    <row r="119" spans="1:61" ht="14.25" outlineLevel="1">
      <c r="A119" s="18" t="s">
        <v>221</v>
      </c>
      <c r="B119" s="19" t="s">
        <v>222</v>
      </c>
      <c r="C119" s="20">
        <v>14600</v>
      </c>
      <c r="D119" s="2">
        <v>15030</v>
      </c>
      <c r="E119" s="2">
        <v>11000</v>
      </c>
      <c r="F119" s="12">
        <v>-0.945397697540555</v>
      </c>
      <c r="G119" s="13" t="e">
        <f t="shared" si="1"/>
        <v>#REF!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</row>
    <row r="120" spans="1:61" ht="14.25" outlineLevel="1">
      <c r="A120" s="18" t="s">
        <v>223</v>
      </c>
      <c r="B120" s="19" t="s">
        <v>224</v>
      </c>
      <c r="C120" s="20">
        <v>600</v>
      </c>
      <c r="D120" s="2">
        <v>600</v>
      </c>
      <c r="E120" s="2">
        <v>0</v>
      </c>
      <c r="F120" s="12" t="e">
        <f>NA()</f>
        <v>#N/A</v>
      </c>
      <c r="G120" s="13" t="e">
        <f t="shared" si="1"/>
        <v>#REF!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</row>
    <row r="121" spans="1:61" ht="14.25" outlineLevel="1">
      <c r="A121" s="18" t="s">
        <v>225</v>
      </c>
      <c r="B121" s="19" t="s">
        <v>226</v>
      </c>
      <c r="C121" s="20">
        <v>3000</v>
      </c>
      <c r="D121" s="2">
        <v>2500</v>
      </c>
      <c r="E121" s="2">
        <v>3000</v>
      </c>
      <c r="F121" s="12">
        <v>-0.09716000000000001</v>
      </c>
      <c r="G121" s="13" t="e">
        <f t="shared" si="1"/>
        <v>#REF!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</row>
    <row r="122" spans="1:61" ht="14.25" outlineLevel="1">
      <c r="A122" s="18" t="s">
        <v>227</v>
      </c>
      <c r="B122" s="19" t="s">
        <v>228</v>
      </c>
      <c r="C122" s="20">
        <v>28800</v>
      </c>
      <c r="D122" s="2">
        <v>20900</v>
      </c>
      <c r="E122" s="2">
        <v>22500</v>
      </c>
      <c r="F122" s="12">
        <v>-0.7624701970571971</v>
      </c>
      <c r="G122" s="13" t="e">
        <f t="shared" si="1"/>
        <v>#REF!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</row>
    <row r="123" spans="1:61" ht="14.25" outlineLevel="1">
      <c r="A123" s="18" t="s">
        <v>229</v>
      </c>
      <c r="B123" s="19" t="s">
        <v>230</v>
      </c>
      <c r="C123" s="20">
        <v>500</v>
      </c>
      <c r="D123" s="2">
        <v>500</v>
      </c>
      <c r="E123" s="2">
        <v>500</v>
      </c>
      <c r="F123" s="12">
        <v>-0.875</v>
      </c>
      <c r="G123" s="13" t="e">
        <f t="shared" si="1"/>
        <v>#REF!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</row>
    <row r="124" spans="1:61" ht="14.25" outlineLevel="1">
      <c r="A124" s="18" t="s">
        <v>231</v>
      </c>
      <c r="B124" s="19" t="s">
        <v>232</v>
      </c>
      <c r="C124" s="20">
        <v>0</v>
      </c>
      <c r="D124" s="2">
        <v>0</v>
      </c>
      <c r="E124" s="2">
        <v>0</v>
      </c>
      <c r="F124" s="12" t="e">
        <f aca="true" t="shared" si="2" ref="F124:F125">NA()</f>
        <v>#N/A</v>
      </c>
      <c r="G124" s="13" t="e">
        <f t="shared" si="1"/>
        <v>#REF!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</row>
    <row r="125" spans="1:61" ht="14.25" outlineLevel="1">
      <c r="A125" s="18" t="s">
        <v>233</v>
      </c>
      <c r="B125" s="19" t="s">
        <v>234</v>
      </c>
      <c r="C125" s="20">
        <v>0</v>
      </c>
      <c r="D125" s="2">
        <v>0</v>
      </c>
      <c r="E125" s="2">
        <v>0</v>
      </c>
      <c r="F125" s="12" t="e">
        <f t="shared" si="2"/>
        <v>#N/A</v>
      </c>
      <c r="G125" s="13" t="e">
        <f t="shared" si="1"/>
        <v>#REF!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</row>
    <row r="126" spans="1:61" ht="14.25">
      <c r="A126" s="10" t="s">
        <v>235</v>
      </c>
      <c r="B126" s="11" t="s">
        <v>236</v>
      </c>
      <c r="C126"/>
      <c r="D126"/>
      <c r="E126"/>
      <c r="F126" s="12" t="e">
        <f aca="true" t="shared" si="3" ref="F126:F199">+(C126-E126)/E126</f>
        <v>#REF!</v>
      </c>
      <c r="G126" s="13" t="e">
        <f t="shared" si="1"/>
        <v>#REF!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</row>
    <row r="127" spans="1:61" ht="14.25">
      <c r="A127" s="14" t="s">
        <v>237</v>
      </c>
      <c r="B127" s="15" t="s">
        <v>238</v>
      </c>
      <c r="C127" s="16">
        <v>1052950.35</v>
      </c>
      <c r="D127" s="13">
        <v>1014601.35</v>
      </c>
      <c r="E127" s="13">
        <v>987850</v>
      </c>
      <c r="F127" s="12" t="e">
        <f t="shared" si="3"/>
        <v>#REF!</v>
      </c>
      <c r="G127" s="13" t="e">
        <f t="shared" si="1"/>
        <v>#REF!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</row>
    <row r="128" spans="1:61" ht="14.25" outlineLevel="1">
      <c r="A128" s="18" t="s">
        <v>239</v>
      </c>
      <c r="B128" s="19" t="s">
        <v>240</v>
      </c>
      <c r="C128" s="20">
        <v>195500</v>
      </c>
      <c r="D128" s="2">
        <v>167500</v>
      </c>
      <c r="E128" s="2">
        <v>150000</v>
      </c>
      <c r="F128" s="12" t="e">
        <f t="shared" si="3"/>
        <v>#REF!</v>
      </c>
      <c r="G128" s="13" t="e">
        <f t="shared" si="1"/>
        <v>#REF!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</row>
    <row r="129" spans="1:61" ht="14.25" outlineLevel="1">
      <c r="A129" s="18" t="s">
        <v>241</v>
      </c>
      <c r="B129" s="19" t="s">
        <v>242</v>
      </c>
      <c r="C129" s="20">
        <v>298500</v>
      </c>
      <c r="D129" s="2">
        <v>288751</v>
      </c>
      <c r="E129" s="2">
        <v>279500</v>
      </c>
      <c r="F129" s="12" t="e">
        <f t="shared" si="3"/>
        <v>#REF!</v>
      </c>
      <c r="G129" s="13" t="e">
        <f t="shared" si="1"/>
        <v>#REF!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</row>
    <row r="130" spans="1:61" ht="14.25" outlineLevel="1">
      <c r="A130" s="18" t="s">
        <v>243</v>
      </c>
      <c r="B130" s="1" t="s">
        <v>244</v>
      </c>
      <c r="C130" s="20">
        <v>9500</v>
      </c>
      <c r="D130" s="2">
        <v>9500</v>
      </c>
      <c r="E130" s="2">
        <v>9500</v>
      </c>
      <c r="F130" s="12" t="e">
        <f t="shared" si="3"/>
        <v>#REF!</v>
      </c>
      <c r="G130" s="13" t="e">
        <f t="shared" si="1"/>
        <v>#REF!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</row>
    <row r="131" spans="1:61" ht="14.25" outlineLevel="1">
      <c r="A131" s="18" t="s">
        <v>245</v>
      </c>
      <c r="B131" s="19" t="s">
        <v>246</v>
      </c>
      <c r="C131" s="20">
        <v>250000</v>
      </c>
      <c r="D131" s="27">
        <v>250000</v>
      </c>
      <c r="E131" s="27">
        <v>250000</v>
      </c>
      <c r="F131" s="12" t="e">
        <f t="shared" si="3"/>
        <v>#REF!</v>
      </c>
      <c r="G131" s="13" t="e">
        <f t="shared" si="1"/>
        <v>#REF!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</row>
    <row r="132" spans="1:61" ht="14.25" outlineLevel="1">
      <c r="A132" s="18" t="s">
        <v>247</v>
      </c>
      <c r="B132" s="19" t="s">
        <v>248</v>
      </c>
      <c r="C132" s="20">
        <v>20000</v>
      </c>
      <c r="D132" s="2">
        <v>20000</v>
      </c>
      <c r="E132" s="2">
        <v>20000</v>
      </c>
      <c r="F132" s="12" t="e">
        <f t="shared" si="3"/>
        <v>#REF!</v>
      </c>
      <c r="G132" s="13" t="e">
        <f t="shared" si="1"/>
        <v>#REF!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</row>
    <row r="133" spans="1:61" ht="14.25" outlineLevel="1">
      <c r="A133" s="18" t="s">
        <v>249</v>
      </c>
      <c r="B133" s="19" t="s">
        <v>250</v>
      </c>
      <c r="C133" s="20">
        <v>7000</v>
      </c>
      <c r="D133" s="2">
        <v>7000</v>
      </c>
      <c r="E133" s="2">
        <v>7000</v>
      </c>
      <c r="F133" s="12" t="e">
        <f t="shared" si="3"/>
        <v>#REF!</v>
      </c>
      <c r="G133" s="13" t="e">
        <f t="shared" si="1"/>
        <v>#REF!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</row>
    <row r="134" spans="1:61" ht="14.25" outlineLevel="1">
      <c r="A134" s="18" t="s">
        <v>251</v>
      </c>
      <c r="B134" s="19" t="s">
        <v>252</v>
      </c>
      <c r="C134" s="20">
        <v>22050.35</v>
      </c>
      <c r="D134" s="2">
        <v>22050.35</v>
      </c>
      <c r="E134" s="2">
        <v>22050</v>
      </c>
      <c r="F134" s="12" t="e">
        <f t="shared" si="3"/>
        <v>#REF!</v>
      </c>
      <c r="G134" s="13" t="e">
        <f t="shared" si="1"/>
        <v>#REF!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</row>
    <row r="135" spans="1:61" ht="14.25" outlineLevel="1">
      <c r="A135" s="18" t="s">
        <v>253</v>
      </c>
      <c r="B135" s="19" t="s">
        <v>254</v>
      </c>
      <c r="C135" s="20">
        <v>210000</v>
      </c>
      <c r="D135" s="2">
        <v>210000</v>
      </c>
      <c r="E135" s="2">
        <v>210000</v>
      </c>
      <c r="F135" s="12" t="e">
        <f t="shared" si="3"/>
        <v>#REF!</v>
      </c>
      <c r="G135" s="13" t="e">
        <f t="shared" si="1"/>
        <v>#REF!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</row>
    <row r="136" spans="1:61" ht="14.25" outlineLevel="1">
      <c r="A136" s="18" t="s">
        <v>255</v>
      </c>
      <c r="B136" s="19" t="s">
        <v>256</v>
      </c>
      <c r="C136" s="20">
        <v>32000</v>
      </c>
      <c r="D136" s="2">
        <v>32000</v>
      </c>
      <c r="E136" s="2">
        <v>32000</v>
      </c>
      <c r="F136" s="12" t="e">
        <f t="shared" si="3"/>
        <v>#REF!</v>
      </c>
      <c r="G136" s="13" t="e">
        <f t="shared" si="1"/>
        <v>#REF!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</row>
    <row r="137" spans="1:61" ht="14.25" outlineLevel="1">
      <c r="A137" s="18" t="s">
        <v>257</v>
      </c>
      <c r="B137" s="19" t="s">
        <v>258</v>
      </c>
      <c r="C137" s="20">
        <v>5400</v>
      </c>
      <c r="D137" s="2">
        <v>4800</v>
      </c>
      <c r="E137" s="2">
        <v>4800</v>
      </c>
      <c r="F137" s="12" t="e">
        <f t="shared" si="3"/>
        <v>#REF!</v>
      </c>
      <c r="G137" s="13" t="e">
        <f t="shared" si="1"/>
        <v>#REF!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</row>
    <row r="138" spans="1:61" ht="14.25" outlineLevel="1">
      <c r="A138" s="18" t="s">
        <v>259</v>
      </c>
      <c r="B138" s="19" t="s">
        <v>260</v>
      </c>
      <c r="C138" s="20">
        <v>500</v>
      </c>
      <c r="D138" s="2">
        <v>500</v>
      </c>
      <c r="E138" s="2">
        <v>500</v>
      </c>
      <c r="F138" s="12" t="e">
        <f t="shared" si="3"/>
        <v>#REF!</v>
      </c>
      <c r="G138" s="13" t="e">
        <f t="shared" si="1"/>
        <v>#REF!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</row>
    <row r="139" spans="1:61" ht="14.25" outlineLevel="1">
      <c r="A139" s="18" t="s">
        <v>261</v>
      </c>
      <c r="B139" s="19" t="s">
        <v>262</v>
      </c>
      <c r="C139" s="20">
        <v>2500</v>
      </c>
      <c r="D139" s="2">
        <v>2500</v>
      </c>
      <c r="E139" s="2">
        <v>2500</v>
      </c>
      <c r="F139" s="12" t="e">
        <f t="shared" si="3"/>
        <v>#REF!</v>
      </c>
      <c r="G139" s="13" t="e">
        <f t="shared" si="1"/>
        <v>#REF!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</row>
    <row r="140" spans="1:61" ht="14.25">
      <c r="A140" s="14" t="s">
        <v>263</v>
      </c>
      <c r="B140" s="15" t="s">
        <v>264</v>
      </c>
      <c r="C140" s="16">
        <v>3265581.83</v>
      </c>
      <c r="D140" s="13">
        <v>3423148.34</v>
      </c>
      <c r="E140" s="13">
        <v>3290300.39</v>
      </c>
      <c r="F140" s="12" t="e">
        <f t="shared" si="3"/>
        <v>#REF!</v>
      </c>
      <c r="G140" s="13" t="e">
        <f t="shared" si="1"/>
        <v>#REF!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</row>
    <row r="141" spans="1:61" ht="14.25" outlineLevel="1">
      <c r="A141" s="18" t="s">
        <v>265</v>
      </c>
      <c r="B141" s="19" t="s">
        <v>266</v>
      </c>
      <c r="C141" s="20">
        <v>1509558</v>
      </c>
      <c r="D141" s="2">
        <v>1499558</v>
      </c>
      <c r="E141" s="2">
        <v>1506000</v>
      </c>
      <c r="F141" s="12" t="e">
        <f t="shared" si="3"/>
        <v>#REF!</v>
      </c>
      <c r="G141" s="13" t="e">
        <f t="shared" si="1"/>
        <v>#REF!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</row>
    <row r="142" spans="1:61" ht="14.25" outlineLevel="1">
      <c r="A142" s="18" t="s">
        <v>267</v>
      </c>
      <c r="B142" s="19" t="s">
        <v>268</v>
      </c>
      <c r="C142" s="20">
        <v>0</v>
      </c>
      <c r="D142" s="27">
        <v>0</v>
      </c>
      <c r="E142" s="27">
        <v>0</v>
      </c>
      <c r="F142" s="12" t="e">
        <f t="shared" si="3"/>
        <v>#REF!</v>
      </c>
      <c r="G142" s="13" t="e">
        <f t="shared" si="1"/>
        <v>#REF!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</row>
    <row r="143" spans="1:61" ht="14.25" outlineLevel="1">
      <c r="A143" s="18" t="s">
        <v>269</v>
      </c>
      <c r="B143" s="19" t="s">
        <v>270</v>
      </c>
      <c r="C143" s="20">
        <v>1017900</v>
      </c>
      <c r="D143" s="27">
        <v>1222833.34</v>
      </c>
      <c r="E143" s="27">
        <v>1071500.3900000001</v>
      </c>
      <c r="F143" s="12" t="e">
        <f t="shared" si="3"/>
        <v>#REF!</v>
      </c>
      <c r="G143" s="13" t="e">
        <f t="shared" si="1"/>
        <v>#REF!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</row>
    <row r="144" spans="1:61" ht="14.25" outlineLevel="1">
      <c r="A144" s="18" t="s">
        <v>271</v>
      </c>
      <c r="B144" s="19" t="s">
        <v>272</v>
      </c>
      <c r="C144" s="20">
        <v>0</v>
      </c>
      <c r="D144" s="27">
        <v>0</v>
      </c>
      <c r="E144" s="27">
        <v>0</v>
      </c>
      <c r="F144" s="12" t="e">
        <f t="shared" si="3"/>
        <v>#REF!</v>
      </c>
      <c r="G144" s="13" t="e">
        <f t="shared" si="1"/>
        <v>#REF!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</row>
    <row r="145" spans="1:61" ht="14.25" outlineLevel="1">
      <c r="A145" s="18" t="s">
        <v>273</v>
      </c>
      <c r="B145" s="19" t="s">
        <v>274</v>
      </c>
      <c r="C145" s="20">
        <v>88100</v>
      </c>
      <c r="D145" s="2">
        <v>65616.64</v>
      </c>
      <c r="E145" s="2">
        <v>65500</v>
      </c>
      <c r="F145" s="12" t="e">
        <f t="shared" si="3"/>
        <v>#REF!</v>
      </c>
      <c r="G145" s="13" t="e">
        <f t="shared" si="1"/>
        <v>#REF!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</row>
    <row r="146" spans="1:61" ht="14.25" outlineLevel="1">
      <c r="A146" s="18" t="s">
        <v>275</v>
      </c>
      <c r="B146" s="19" t="s">
        <v>276</v>
      </c>
      <c r="C146" s="20">
        <v>20600</v>
      </c>
      <c r="D146" s="2">
        <v>22883.36</v>
      </c>
      <c r="E146" s="2">
        <v>23000</v>
      </c>
      <c r="F146" s="12" t="e">
        <f t="shared" si="3"/>
        <v>#REF!</v>
      </c>
      <c r="G146" s="13" t="e">
        <f t="shared" si="1"/>
        <v>#REF!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</row>
    <row r="147" spans="1:61" ht="14.25" outlineLevel="1">
      <c r="A147" s="18" t="s">
        <v>277</v>
      </c>
      <c r="B147" s="19" t="s">
        <v>278</v>
      </c>
      <c r="C147" s="20">
        <v>208000</v>
      </c>
      <c r="D147" s="2">
        <v>206000</v>
      </c>
      <c r="E147" s="2">
        <v>214000</v>
      </c>
      <c r="F147" s="12" t="e">
        <f t="shared" si="3"/>
        <v>#REF!</v>
      </c>
      <c r="G147" s="13" t="e">
        <f t="shared" si="1"/>
        <v>#REF!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</row>
    <row r="148" spans="1:61" ht="14.25" outlineLevel="1">
      <c r="A148" s="18" t="s">
        <v>279</v>
      </c>
      <c r="B148" s="19" t="s">
        <v>280</v>
      </c>
      <c r="C148" s="20">
        <v>421423.83</v>
      </c>
      <c r="D148" s="2">
        <v>406257</v>
      </c>
      <c r="E148" s="2">
        <v>410300</v>
      </c>
      <c r="F148" s="12" t="e">
        <f t="shared" si="3"/>
        <v>#REF!</v>
      </c>
      <c r="G148" s="13" t="e">
        <f t="shared" si="1"/>
        <v>#REF!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</row>
    <row r="149" spans="1:61" ht="14.25">
      <c r="A149" s="14" t="s">
        <v>281</v>
      </c>
      <c r="B149" s="15" t="s">
        <v>282</v>
      </c>
      <c r="C149" s="16">
        <v>2153395.6900000004</v>
      </c>
      <c r="D149" s="13">
        <v>1411447.45</v>
      </c>
      <c r="E149" s="13">
        <v>1016622.75</v>
      </c>
      <c r="F149" s="12" t="e">
        <f t="shared" si="3"/>
        <v>#REF!</v>
      </c>
      <c r="G149" s="13" t="e">
        <f t="shared" si="1"/>
        <v>#REF!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</row>
    <row r="150" spans="1:61" ht="14.25" outlineLevel="1">
      <c r="A150" s="18" t="s">
        <v>283</v>
      </c>
      <c r="B150" s="19" t="s">
        <v>284</v>
      </c>
      <c r="C150" s="20">
        <v>165000</v>
      </c>
      <c r="D150" s="2">
        <v>140000</v>
      </c>
      <c r="E150" s="2">
        <v>140000</v>
      </c>
      <c r="F150" s="12" t="e">
        <f t="shared" si="3"/>
        <v>#REF!</v>
      </c>
      <c r="G150" s="13" t="e">
        <f t="shared" si="1"/>
        <v>#REF!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</row>
    <row r="151" spans="1:61" ht="14.25" outlineLevel="1">
      <c r="A151" s="18" t="s">
        <v>285</v>
      </c>
      <c r="B151" s="19" t="s">
        <v>286</v>
      </c>
      <c r="C151" s="20">
        <v>0</v>
      </c>
      <c r="D151" s="2">
        <v>1600</v>
      </c>
      <c r="E151" s="2">
        <v>0</v>
      </c>
      <c r="F151" s="12" t="e">
        <f t="shared" si="3"/>
        <v>#REF!</v>
      </c>
      <c r="G151" s="13" t="e">
        <f t="shared" si="1"/>
        <v>#REF!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</row>
    <row r="152" spans="1:61" ht="14.25" outlineLevel="1">
      <c r="A152" s="18" t="s">
        <v>287</v>
      </c>
      <c r="B152" s="19" t="s">
        <v>288</v>
      </c>
      <c r="C152" s="20">
        <v>0</v>
      </c>
      <c r="D152" s="2">
        <v>4000</v>
      </c>
      <c r="E152" s="2">
        <v>0</v>
      </c>
      <c r="F152" s="12" t="e">
        <f t="shared" si="3"/>
        <v>#REF!</v>
      </c>
      <c r="G152" s="13" t="e">
        <f t="shared" si="1"/>
        <v>#REF!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</row>
    <row r="153" spans="1:61" ht="14.25" outlineLevel="1">
      <c r="A153" s="18" t="s">
        <v>289</v>
      </c>
      <c r="B153" s="19" t="s">
        <v>290</v>
      </c>
      <c r="C153" s="20">
        <v>15000</v>
      </c>
      <c r="D153" s="2">
        <v>3000</v>
      </c>
      <c r="E153" s="2">
        <v>3000</v>
      </c>
      <c r="F153" s="12" t="e">
        <f t="shared" si="3"/>
        <v>#REF!</v>
      </c>
      <c r="G153" s="13" t="e">
        <f t="shared" si="1"/>
        <v>#REF!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</row>
    <row r="154" spans="1:61" ht="14.25" outlineLevel="1">
      <c r="A154" s="18" t="s">
        <v>291</v>
      </c>
      <c r="B154" s="19" t="s">
        <v>292</v>
      </c>
      <c r="C154" s="20">
        <v>0</v>
      </c>
      <c r="D154" s="27">
        <v>0</v>
      </c>
      <c r="E154" s="27">
        <v>0</v>
      </c>
      <c r="F154" s="12" t="e">
        <f t="shared" si="3"/>
        <v>#REF!</v>
      </c>
      <c r="G154" s="13" t="e">
        <f t="shared" si="1"/>
        <v>#REF!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</row>
    <row r="155" spans="1:61" ht="14.25" outlineLevel="1">
      <c r="A155" s="18" t="s">
        <v>293</v>
      </c>
      <c r="B155" s="19" t="s">
        <v>294</v>
      </c>
      <c r="C155" s="20">
        <v>1853895.6900000002</v>
      </c>
      <c r="D155" s="27">
        <v>1141103.45</v>
      </c>
      <c r="E155" s="27">
        <v>773622.75</v>
      </c>
      <c r="F155" s="12" t="e">
        <f t="shared" si="3"/>
        <v>#REF!</v>
      </c>
      <c r="G155" s="13" t="e">
        <f t="shared" si="1"/>
        <v>#REF!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</row>
    <row r="156" spans="1:61" ht="14.25" outlineLevel="1">
      <c r="A156" s="18" t="s">
        <v>295</v>
      </c>
      <c r="B156" s="19" t="s">
        <v>296</v>
      </c>
      <c r="C156" s="20">
        <v>93500</v>
      </c>
      <c r="D156" s="27">
        <v>94744</v>
      </c>
      <c r="E156" s="27">
        <v>73000</v>
      </c>
      <c r="F156" s="12" t="e">
        <f t="shared" si="3"/>
        <v>#REF!</v>
      </c>
      <c r="G156" s="13" t="e">
        <f t="shared" si="1"/>
        <v>#REF!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</row>
    <row r="157" spans="1:61" ht="14.25" outlineLevel="1">
      <c r="A157" s="18" t="s">
        <v>297</v>
      </c>
      <c r="B157" s="19" t="s">
        <v>298</v>
      </c>
      <c r="C157" s="20">
        <v>26000</v>
      </c>
      <c r="D157" s="27">
        <v>27000</v>
      </c>
      <c r="E157" s="27">
        <v>27000</v>
      </c>
      <c r="F157" s="12" t="e">
        <f t="shared" si="3"/>
        <v>#REF!</v>
      </c>
      <c r="G157" s="13" t="e">
        <f t="shared" si="1"/>
        <v>#REF!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</row>
    <row r="158" spans="1:61" ht="14.25" outlineLevel="1">
      <c r="A158" s="18" t="s">
        <v>299</v>
      </c>
      <c r="B158" s="19" t="s">
        <v>300</v>
      </c>
      <c r="C158" s="20">
        <v>0</v>
      </c>
      <c r="D158" s="2">
        <v>0</v>
      </c>
      <c r="E158" s="2">
        <v>0</v>
      </c>
      <c r="F158" s="12" t="e">
        <f t="shared" si="3"/>
        <v>#REF!</v>
      </c>
      <c r="G158" s="13" t="e">
        <f t="shared" si="1"/>
        <v>#REF!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</row>
    <row r="159" spans="1:61" ht="14.25" outlineLevel="1">
      <c r="A159" s="18" t="s">
        <v>301</v>
      </c>
      <c r="B159" s="19" t="s">
        <v>302</v>
      </c>
      <c r="C159" s="20">
        <v>0</v>
      </c>
      <c r="D159" s="2">
        <v>0</v>
      </c>
      <c r="E159" s="2">
        <v>0</v>
      </c>
      <c r="F159" s="12" t="e">
        <f t="shared" si="3"/>
        <v>#REF!</v>
      </c>
      <c r="G159" s="13" t="e">
        <f t="shared" si="1"/>
        <v>#REF!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</row>
    <row r="160" spans="1:61" ht="14.25">
      <c r="A160" s="14" t="s">
        <v>303</v>
      </c>
      <c r="B160" s="15" t="s">
        <v>304</v>
      </c>
      <c r="C160" s="16">
        <v>537325</v>
      </c>
      <c r="D160" s="13">
        <v>469545</v>
      </c>
      <c r="E160" s="13">
        <v>395830</v>
      </c>
      <c r="F160" s="12" t="e">
        <f t="shared" si="3"/>
        <v>#REF!</v>
      </c>
      <c r="G160" s="13" t="e">
        <f t="shared" si="1"/>
        <v>#REF!</v>
      </c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</row>
    <row r="161" spans="1:61" ht="14.25" outlineLevel="1">
      <c r="A161" s="18" t="s">
        <v>305</v>
      </c>
      <c r="B161" s="19" t="s">
        <v>306</v>
      </c>
      <c r="C161" s="20">
        <v>61500</v>
      </c>
      <c r="D161" s="2">
        <v>47500</v>
      </c>
      <c r="E161" s="2">
        <v>32700</v>
      </c>
      <c r="F161" s="12" t="e">
        <f t="shared" si="3"/>
        <v>#REF!</v>
      </c>
      <c r="G161" s="13" t="e">
        <f t="shared" si="1"/>
        <v>#REF!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</row>
    <row r="162" spans="1:61" ht="14.25" outlineLevel="1">
      <c r="A162" s="18" t="s">
        <v>307</v>
      </c>
      <c r="B162" s="19" t="s">
        <v>308</v>
      </c>
      <c r="C162" s="20">
        <v>108100</v>
      </c>
      <c r="D162" s="2">
        <v>94800</v>
      </c>
      <c r="E162" s="2">
        <v>38750</v>
      </c>
      <c r="F162" s="12" t="e">
        <f t="shared" si="3"/>
        <v>#REF!</v>
      </c>
      <c r="G162" s="13" t="e">
        <f t="shared" si="1"/>
        <v>#REF!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</row>
    <row r="163" spans="1:61" ht="14.25" outlineLevel="1">
      <c r="A163" s="18" t="s">
        <v>309</v>
      </c>
      <c r="B163" s="19" t="s">
        <v>310</v>
      </c>
      <c r="C163" s="20">
        <v>0</v>
      </c>
      <c r="D163" s="2">
        <v>0</v>
      </c>
      <c r="E163" s="2">
        <v>0</v>
      </c>
      <c r="F163" s="12" t="e">
        <f t="shared" si="3"/>
        <v>#REF!</v>
      </c>
      <c r="G163" s="13" t="e">
        <f t="shared" si="1"/>
        <v>#REF!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</row>
    <row r="164" spans="1:61" ht="14.25" outlineLevel="1">
      <c r="A164" s="18" t="s">
        <v>311</v>
      </c>
      <c r="B164" s="1" t="s">
        <v>312</v>
      </c>
      <c r="C164" s="20">
        <v>1100</v>
      </c>
      <c r="D164" s="2">
        <v>900</v>
      </c>
      <c r="E164" s="2">
        <v>900</v>
      </c>
      <c r="F164" s="12" t="e">
        <f t="shared" si="3"/>
        <v>#REF!</v>
      </c>
      <c r="G164" s="13" t="e">
        <f t="shared" si="1"/>
        <v>#REF!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</row>
    <row r="165" spans="1:61" ht="14.25" outlineLevel="1">
      <c r="A165" s="18" t="s">
        <v>313</v>
      </c>
      <c r="B165" s="28" t="s">
        <v>314</v>
      </c>
      <c r="C165" s="20">
        <v>191500</v>
      </c>
      <c r="D165" s="2">
        <v>166400</v>
      </c>
      <c r="E165" s="2">
        <v>203500</v>
      </c>
      <c r="F165" s="12" t="e">
        <f t="shared" si="3"/>
        <v>#REF!</v>
      </c>
      <c r="G165" s="13" t="e">
        <f t="shared" si="1"/>
        <v>#REF!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</row>
    <row r="166" spans="1:61" ht="14.25" outlineLevel="1">
      <c r="A166" s="18" t="s">
        <v>315</v>
      </c>
      <c r="B166" s="19" t="s">
        <v>316</v>
      </c>
      <c r="C166" s="20">
        <v>67125</v>
      </c>
      <c r="D166" s="2">
        <v>53845</v>
      </c>
      <c r="E166" s="2">
        <v>49580</v>
      </c>
      <c r="F166" s="12" t="e">
        <f t="shared" si="3"/>
        <v>#REF!</v>
      </c>
      <c r="G166" s="13" t="e">
        <f t="shared" si="1"/>
        <v>#REF!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</row>
    <row r="167" spans="1:61" ht="14.25" outlineLevel="1">
      <c r="A167" s="18" t="s">
        <v>317</v>
      </c>
      <c r="B167" s="19" t="s">
        <v>318</v>
      </c>
      <c r="C167" s="20">
        <v>13200</v>
      </c>
      <c r="D167" s="2">
        <v>21600</v>
      </c>
      <c r="E167" s="2">
        <v>9400</v>
      </c>
      <c r="F167" s="12" t="e">
        <f t="shared" si="3"/>
        <v>#REF!</v>
      </c>
      <c r="G167" s="13" t="e">
        <f t="shared" si="1"/>
        <v>#REF!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</row>
    <row r="168" spans="1:61" ht="14.25" outlineLevel="1">
      <c r="A168" s="18" t="s">
        <v>319</v>
      </c>
      <c r="B168" s="19" t="s">
        <v>320</v>
      </c>
      <c r="C168" s="20">
        <v>94800</v>
      </c>
      <c r="D168" s="2">
        <v>84500</v>
      </c>
      <c r="E168" s="2">
        <v>61000</v>
      </c>
      <c r="F168" s="12" t="e">
        <f t="shared" si="3"/>
        <v>#REF!</v>
      </c>
      <c r="G168" s="13" t="e">
        <f t="shared" si="1"/>
        <v>#REF!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</row>
    <row r="169" spans="1:61" ht="14.25">
      <c r="A169" s="14" t="s">
        <v>321</v>
      </c>
      <c r="B169" s="15" t="s">
        <v>322</v>
      </c>
      <c r="C169" s="16">
        <v>50847.84</v>
      </c>
      <c r="D169" s="13">
        <v>50937.84</v>
      </c>
      <c r="E169" s="13">
        <v>50937.84</v>
      </c>
      <c r="F169" s="12" t="e">
        <f t="shared" si="3"/>
        <v>#REF!</v>
      </c>
      <c r="G169" s="13" t="e">
        <f t="shared" si="1"/>
        <v>#REF!</v>
      </c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</row>
    <row r="170" spans="1:61" ht="14.25" outlineLevel="1">
      <c r="A170" s="18" t="s">
        <v>323</v>
      </c>
      <c r="B170" s="19" t="s">
        <v>324</v>
      </c>
      <c r="C170" s="20">
        <v>0</v>
      </c>
      <c r="D170" s="2">
        <v>0</v>
      </c>
      <c r="E170" s="2">
        <v>0</v>
      </c>
      <c r="F170" s="12" t="e">
        <f t="shared" si="3"/>
        <v>#REF!</v>
      </c>
      <c r="G170" s="13" t="e">
        <f t="shared" si="1"/>
        <v>#REF!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</row>
    <row r="171" spans="1:61" ht="14.25" outlineLevel="1">
      <c r="A171" s="18" t="s">
        <v>325</v>
      </c>
      <c r="B171" s="19" t="s">
        <v>326</v>
      </c>
      <c r="C171" s="20">
        <v>40347.84</v>
      </c>
      <c r="D171" s="2">
        <v>40437.84</v>
      </c>
      <c r="E171" s="2">
        <v>40437.84</v>
      </c>
      <c r="F171" s="12" t="e">
        <f t="shared" si="3"/>
        <v>#REF!</v>
      </c>
      <c r="G171" s="13" t="e">
        <f t="shared" si="1"/>
        <v>#REF!</v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</row>
    <row r="172" spans="1:61" ht="14.25" outlineLevel="1">
      <c r="A172" s="18" t="s">
        <v>327</v>
      </c>
      <c r="B172" s="19" t="s">
        <v>328</v>
      </c>
      <c r="C172" s="20">
        <v>5000</v>
      </c>
      <c r="D172" s="2">
        <v>5000</v>
      </c>
      <c r="E172" s="2">
        <v>5000</v>
      </c>
      <c r="F172" s="12" t="e">
        <f t="shared" si="3"/>
        <v>#REF!</v>
      </c>
      <c r="G172" s="13" t="e">
        <f t="shared" si="1"/>
        <v>#REF!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</row>
    <row r="173" spans="1:61" ht="14.25" outlineLevel="1">
      <c r="A173" s="18" t="s">
        <v>329</v>
      </c>
      <c r="B173" s="19" t="s">
        <v>330</v>
      </c>
      <c r="C173" s="20">
        <v>4000</v>
      </c>
      <c r="D173" s="2">
        <v>4000</v>
      </c>
      <c r="E173" s="2">
        <v>4000</v>
      </c>
      <c r="F173" s="12" t="e">
        <f t="shared" si="3"/>
        <v>#REF!</v>
      </c>
      <c r="G173" s="13" t="e">
        <f t="shared" si="1"/>
        <v>#REF!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</row>
    <row r="174" spans="1:61" ht="14.25" outlineLevel="1">
      <c r="A174" s="18" t="s">
        <v>331</v>
      </c>
      <c r="B174" s="19" t="s">
        <v>332</v>
      </c>
      <c r="C174" s="20">
        <v>1500</v>
      </c>
      <c r="D174" s="2">
        <v>1500</v>
      </c>
      <c r="E174" s="2">
        <v>1500</v>
      </c>
      <c r="F174" s="12" t="e">
        <f t="shared" si="3"/>
        <v>#REF!</v>
      </c>
      <c r="G174" s="13" t="e">
        <f t="shared" si="1"/>
        <v>#REF!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</row>
    <row r="175" spans="1:61" ht="14.25">
      <c r="A175" s="10" t="s">
        <v>333</v>
      </c>
      <c r="B175" s="11" t="s">
        <v>334</v>
      </c>
      <c r="C175"/>
      <c r="D175"/>
      <c r="E175"/>
      <c r="F175" s="12" t="e">
        <f t="shared" si="3"/>
        <v>#REF!</v>
      </c>
      <c r="G175" s="13" t="e">
        <f t="shared" si="1"/>
        <v>#REF!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</row>
    <row r="176" spans="1:61" ht="14.25">
      <c r="A176" s="14" t="s">
        <v>335</v>
      </c>
      <c r="B176" s="15" t="s">
        <v>334</v>
      </c>
      <c r="C176" s="16">
        <v>0</v>
      </c>
      <c r="D176" s="13">
        <v>0</v>
      </c>
      <c r="E176" s="13">
        <v>0</v>
      </c>
      <c r="F176" s="12" t="e">
        <f t="shared" si="3"/>
        <v>#REF!</v>
      </c>
      <c r="G176" s="13" t="e">
        <f t="shared" si="1"/>
        <v>#REF!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</row>
    <row r="177" spans="1:61" ht="14.25" outlineLevel="1">
      <c r="A177" s="18" t="s">
        <v>336</v>
      </c>
      <c r="B177" s="19" t="s">
        <v>337</v>
      </c>
      <c r="C177" s="20">
        <v>0</v>
      </c>
      <c r="D177" s="2">
        <v>0</v>
      </c>
      <c r="E177" s="2">
        <v>0</v>
      </c>
      <c r="F177" s="12" t="e">
        <f t="shared" si="3"/>
        <v>#REF!</v>
      </c>
      <c r="G177" s="13" t="e">
        <f t="shared" si="1"/>
        <v>#REF!</v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</row>
    <row r="178" spans="1:61" ht="14.25" outlineLevel="1">
      <c r="A178" s="18" t="s">
        <v>338</v>
      </c>
      <c r="B178" s="19" t="s">
        <v>339</v>
      </c>
      <c r="C178" s="20">
        <v>0</v>
      </c>
      <c r="D178" s="2">
        <v>0</v>
      </c>
      <c r="E178" s="2">
        <v>0</v>
      </c>
      <c r="F178" s="12" t="e">
        <f t="shared" si="3"/>
        <v>#REF!</v>
      </c>
      <c r="G178" s="13" t="e">
        <f t="shared" si="1"/>
        <v>#REF!</v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</row>
    <row r="179" spans="1:61" ht="14.25" outlineLevel="1">
      <c r="A179" s="18" t="s">
        <v>340</v>
      </c>
      <c r="B179" s="19" t="s">
        <v>341</v>
      </c>
      <c r="C179" s="20">
        <v>0</v>
      </c>
      <c r="D179" s="2">
        <v>0</v>
      </c>
      <c r="E179" s="2">
        <v>0</v>
      </c>
      <c r="F179" s="12" t="e">
        <f t="shared" si="3"/>
        <v>#REF!</v>
      </c>
      <c r="G179" s="13" t="e">
        <f t="shared" si="1"/>
        <v>#REF!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</row>
    <row r="180" spans="1:61" ht="14.25" outlineLevel="1">
      <c r="A180" s="18" t="s">
        <v>342</v>
      </c>
      <c r="B180" s="19" t="s">
        <v>343</v>
      </c>
      <c r="C180" s="20">
        <v>0</v>
      </c>
      <c r="D180" s="2">
        <v>0</v>
      </c>
      <c r="E180" s="2">
        <v>0</v>
      </c>
      <c r="F180" s="12" t="e">
        <f t="shared" si="3"/>
        <v>#REF!</v>
      </c>
      <c r="G180" s="13" t="e">
        <f t="shared" si="1"/>
        <v>#REF!</v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</row>
    <row r="181" spans="1:61" ht="14.25" outlineLevel="1">
      <c r="A181" s="18" t="s">
        <v>344</v>
      </c>
      <c r="B181" s="19" t="s">
        <v>345</v>
      </c>
      <c r="C181" s="20">
        <v>0</v>
      </c>
      <c r="D181" s="2">
        <v>0</v>
      </c>
      <c r="E181" s="2">
        <v>0</v>
      </c>
      <c r="F181" s="12" t="e">
        <f t="shared" si="3"/>
        <v>#REF!</v>
      </c>
      <c r="G181" s="13" t="e">
        <f t="shared" si="1"/>
        <v>#REF!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</row>
    <row r="182" spans="1:61" ht="14.25">
      <c r="A182" s="10" t="s">
        <v>346</v>
      </c>
      <c r="B182" s="11" t="s">
        <v>347</v>
      </c>
      <c r="C182"/>
      <c r="D182"/>
      <c r="E182"/>
      <c r="F182" s="12" t="e">
        <f t="shared" si="3"/>
        <v>#REF!</v>
      </c>
      <c r="G182" s="13" t="e">
        <f t="shared" si="1"/>
        <v>#REF!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</row>
    <row r="183" spans="1:61" ht="14.25">
      <c r="A183" s="14" t="s">
        <v>348</v>
      </c>
      <c r="B183" s="15" t="s">
        <v>349</v>
      </c>
      <c r="C183" s="16">
        <v>2830669.81</v>
      </c>
      <c r="D183" s="13">
        <v>2898724.85</v>
      </c>
      <c r="E183" s="13">
        <v>3004757.6</v>
      </c>
      <c r="F183" s="12" t="e">
        <f t="shared" si="3"/>
        <v>#REF!</v>
      </c>
      <c r="G183" s="13" t="e">
        <f t="shared" si="1"/>
        <v>#REF!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</row>
    <row r="184" spans="1:61" ht="14.25" outlineLevel="1">
      <c r="A184" s="18" t="s">
        <v>350</v>
      </c>
      <c r="B184" s="19" t="s">
        <v>351</v>
      </c>
      <c r="C184" s="20">
        <v>2135569.08</v>
      </c>
      <c r="D184" s="27">
        <v>2362119.97</v>
      </c>
      <c r="E184" s="27">
        <v>2468152.72</v>
      </c>
      <c r="F184" s="12" t="e">
        <f t="shared" si="3"/>
        <v>#REF!</v>
      </c>
      <c r="G184" s="13" t="e">
        <f t="shared" si="1"/>
        <v>#REF!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</row>
    <row r="185" spans="1:61" ht="14.25" outlineLevel="1">
      <c r="A185" s="18" t="s">
        <v>352</v>
      </c>
      <c r="B185" s="19" t="s">
        <v>353</v>
      </c>
      <c r="C185" s="20">
        <v>273207.83999999997</v>
      </c>
      <c r="D185" s="27">
        <v>114712</v>
      </c>
      <c r="E185" s="27">
        <v>114712</v>
      </c>
      <c r="F185" s="12" t="e">
        <f t="shared" si="3"/>
        <v>#REF!</v>
      </c>
      <c r="G185" s="13" t="e">
        <f t="shared" si="1"/>
        <v>#REF!</v>
      </c>
      <c r="H185" s="29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</row>
    <row r="186" spans="1:61" ht="14.25" outlineLevel="1">
      <c r="A186" s="18" t="s">
        <v>354</v>
      </c>
      <c r="B186" s="19" t="s">
        <v>355</v>
      </c>
      <c r="C186" s="20">
        <v>155245.97</v>
      </c>
      <c r="D186" s="27">
        <v>155245.96</v>
      </c>
      <c r="E186" s="27">
        <v>155245.96</v>
      </c>
      <c r="F186" s="12" t="e">
        <f t="shared" si="3"/>
        <v>#REF!</v>
      </c>
      <c r="G186" s="13" t="e">
        <f t="shared" si="1"/>
        <v>#REF!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</row>
    <row r="187" spans="1:61" ht="14.25" outlineLevel="1">
      <c r="A187" s="18" t="s">
        <v>356</v>
      </c>
      <c r="B187" s="19" t="s">
        <v>357</v>
      </c>
      <c r="C187" s="20">
        <v>113118.26</v>
      </c>
      <c r="D187" s="27">
        <v>113118.26</v>
      </c>
      <c r="E187" s="27">
        <v>113118.26</v>
      </c>
      <c r="F187" s="12" t="e">
        <f t="shared" si="3"/>
        <v>#REF!</v>
      </c>
      <c r="G187" s="13" t="e">
        <f t="shared" si="1"/>
        <v>#REF!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</row>
    <row r="188" spans="1:61" ht="14.25" outlineLevel="1">
      <c r="A188" s="18" t="s">
        <v>358</v>
      </c>
      <c r="B188" s="19" t="s">
        <v>359</v>
      </c>
      <c r="C188" s="20">
        <v>40000</v>
      </c>
      <c r="D188" s="27">
        <v>40000</v>
      </c>
      <c r="E188" s="27">
        <v>40000</v>
      </c>
      <c r="F188" s="12" t="e">
        <f t="shared" si="3"/>
        <v>#REF!</v>
      </c>
      <c r="G188" s="13" t="e">
        <f t="shared" si="1"/>
        <v>#REF!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</row>
    <row r="189" spans="1:61" ht="14.25" outlineLevel="1">
      <c r="A189" s="18" t="s">
        <v>360</v>
      </c>
      <c r="B189" s="19" t="s">
        <v>361</v>
      </c>
      <c r="C189" s="20">
        <v>0</v>
      </c>
      <c r="D189" s="2">
        <v>0</v>
      </c>
      <c r="E189" s="2">
        <v>0</v>
      </c>
      <c r="F189" s="12" t="e">
        <f t="shared" si="3"/>
        <v>#REF!</v>
      </c>
      <c r="G189" s="13" t="e">
        <f t="shared" si="1"/>
        <v>#REF!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</row>
    <row r="190" spans="1:61" ht="14.25" outlineLevel="1">
      <c r="A190" s="18" t="s">
        <v>362</v>
      </c>
      <c r="B190" s="19" t="s">
        <v>363</v>
      </c>
      <c r="C190" s="20">
        <v>50000</v>
      </c>
      <c r="D190" s="2">
        <v>50000</v>
      </c>
      <c r="E190" s="2">
        <v>50000</v>
      </c>
      <c r="F190" s="12" t="e">
        <f t="shared" si="3"/>
        <v>#REF!</v>
      </c>
      <c r="G190" s="13" t="e">
        <f t="shared" si="1"/>
        <v>#REF!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</row>
    <row r="191" spans="1:61" ht="14.25" outlineLevel="1">
      <c r="A191" s="18" t="s">
        <v>364</v>
      </c>
      <c r="B191" s="19" t="s">
        <v>365</v>
      </c>
      <c r="C191" s="20">
        <v>0</v>
      </c>
      <c r="D191" s="2">
        <v>0</v>
      </c>
      <c r="E191" s="2">
        <v>0</v>
      </c>
      <c r="F191" s="12" t="e">
        <f t="shared" si="3"/>
        <v>#REF!</v>
      </c>
      <c r="G191" s="13" t="e">
        <f t="shared" si="1"/>
        <v>#REF!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</row>
    <row r="192" spans="1:61" ht="14.25" outlineLevel="1">
      <c r="A192" s="18" t="s">
        <v>366</v>
      </c>
      <c r="B192" s="19" t="s">
        <v>367</v>
      </c>
      <c r="C192" s="20">
        <v>0</v>
      </c>
      <c r="D192" s="2">
        <v>0</v>
      </c>
      <c r="E192" s="2">
        <v>0</v>
      </c>
      <c r="F192" s="12" t="e">
        <f t="shared" si="3"/>
        <v>#REF!</v>
      </c>
      <c r="G192" s="13" t="e">
        <f t="shared" si="1"/>
        <v>#REF!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</row>
    <row r="193" spans="1:61" ht="14.25" outlineLevel="1">
      <c r="A193" s="18" t="s">
        <v>368</v>
      </c>
      <c r="B193" s="19" t="s">
        <v>369</v>
      </c>
      <c r="C193" s="20">
        <v>63528.66</v>
      </c>
      <c r="D193" s="2">
        <v>63528.66</v>
      </c>
      <c r="E193" s="2">
        <v>63528.66</v>
      </c>
      <c r="F193" s="12" t="e">
        <f t="shared" si="3"/>
        <v>#REF!</v>
      </c>
      <c r="G193" s="13" t="e">
        <f t="shared" si="1"/>
        <v>#REF!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</row>
    <row r="194" spans="1:61" ht="14.25">
      <c r="A194" s="14" t="s">
        <v>370</v>
      </c>
      <c r="B194" s="15" t="s">
        <v>371</v>
      </c>
      <c r="C194" s="16">
        <v>706171.43</v>
      </c>
      <c r="D194" s="13">
        <v>730748.17</v>
      </c>
      <c r="E194" s="13">
        <v>752213.3800000001</v>
      </c>
      <c r="F194" s="12" t="e">
        <f t="shared" si="3"/>
        <v>#REF!</v>
      </c>
      <c r="G194" s="13" t="e">
        <f t="shared" si="1"/>
        <v>#REF!</v>
      </c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</row>
    <row r="195" spans="1:61" ht="14.25" outlineLevel="1">
      <c r="A195" s="18" t="s">
        <v>372</v>
      </c>
      <c r="B195" s="19" t="s">
        <v>373</v>
      </c>
      <c r="C195" s="20">
        <v>67837.65</v>
      </c>
      <c r="D195" s="2">
        <v>70336.82</v>
      </c>
      <c r="E195" s="2">
        <v>72611.28</v>
      </c>
      <c r="F195" s="12" t="e">
        <f t="shared" si="3"/>
        <v>#REF!</v>
      </c>
      <c r="G195" s="13" t="e">
        <f t="shared" si="1"/>
        <v>#REF!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</row>
    <row r="196" spans="1:61" ht="14.25" outlineLevel="1">
      <c r="A196" s="18" t="s">
        <v>374</v>
      </c>
      <c r="B196" s="19" t="s">
        <v>375</v>
      </c>
      <c r="C196" s="20">
        <v>12631.62</v>
      </c>
      <c r="D196" s="2">
        <v>13303.8</v>
      </c>
      <c r="E196" s="2">
        <v>13698.68</v>
      </c>
      <c r="F196" s="12" t="e">
        <f t="shared" si="3"/>
        <v>#REF!</v>
      </c>
      <c r="G196" s="13" t="e">
        <f t="shared" si="1"/>
        <v>#REF!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</row>
    <row r="197" spans="1:61" ht="14.25" outlineLevel="1">
      <c r="A197" s="18" t="s">
        <v>376</v>
      </c>
      <c r="B197" s="19" t="s">
        <v>377</v>
      </c>
      <c r="C197" s="20">
        <v>609832.79</v>
      </c>
      <c r="D197" s="2">
        <v>633260.69</v>
      </c>
      <c r="E197" s="2">
        <v>652056.56</v>
      </c>
      <c r="F197" s="12" t="e">
        <f t="shared" si="3"/>
        <v>#REF!</v>
      </c>
      <c r="G197" s="13" t="e">
        <f t="shared" si="1"/>
        <v>#REF!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</row>
    <row r="198" spans="1:61" ht="14.25" outlineLevel="1">
      <c r="A198" s="18" t="s">
        <v>378</v>
      </c>
      <c r="B198" s="19" t="s">
        <v>379</v>
      </c>
      <c r="C198" s="20">
        <v>0</v>
      </c>
      <c r="D198" s="2">
        <v>0</v>
      </c>
      <c r="E198" s="2">
        <v>0</v>
      </c>
      <c r="F198" s="12" t="e">
        <f t="shared" si="3"/>
        <v>#REF!</v>
      </c>
      <c r="G198" s="13" t="e">
        <f t="shared" si="1"/>
        <v>#REF!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</row>
    <row r="199" spans="1:61" ht="14.25" outlineLevel="1">
      <c r="A199" s="18" t="s">
        <v>380</v>
      </c>
      <c r="B199" s="19" t="s">
        <v>381</v>
      </c>
      <c r="C199" s="20">
        <v>3869.37</v>
      </c>
      <c r="D199" s="2">
        <v>1846.86</v>
      </c>
      <c r="E199" s="2">
        <v>1846.86</v>
      </c>
      <c r="F199" s="12" t="e">
        <f t="shared" si="3"/>
        <v>#REF!</v>
      </c>
      <c r="G199" s="13" t="e">
        <f t="shared" si="1"/>
        <v>#REF!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</row>
    <row r="200" spans="1:61" ht="14.25" outlineLevel="1">
      <c r="A200" s="18" t="s">
        <v>382</v>
      </c>
      <c r="B200" s="19" t="s">
        <v>383</v>
      </c>
      <c r="C200" s="20">
        <v>12000</v>
      </c>
      <c r="D200" s="2">
        <v>12000</v>
      </c>
      <c r="E200" s="2">
        <v>12000</v>
      </c>
      <c r="F200" s="12"/>
      <c r="G200" s="13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</row>
    <row r="201" spans="1:61" ht="14.25">
      <c r="A201" s="14" t="s">
        <v>384</v>
      </c>
      <c r="B201" s="15" t="s">
        <v>385</v>
      </c>
      <c r="C201" s="16">
        <v>0</v>
      </c>
      <c r="D201" s="13">
        <v>0</v>
      </c>
      <c r="E201" s="13">
        <v>0</v>
      </c>
      <c r="F201" s="12" t="e">
        <f aca="true" t="shared" si="4" ref="F201:F320">+(C201-E201)/E201</f>
        <v>#REF!</v>
      </c>
      <c r="G201" s="13" t="e">
        <f aca="true" t="shared" si="5" ref="G201:G320">+C201-F201</f>
        <v>#REF!</v>
      </c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</row>
    <row r="202" spans="1:61" ht="14.25" outlineLevel="1">
      <c r="A202" s="18" t="s">
        <v>386</v>
      </c>
      <c r="B202" s="19" t="s">
        <v>387</v>
      </c>
      <c r="C202" s="20">
        <v>0</v>
      </c>
      <c r="D202" s="2">
        <v>0</v>
      </c>
      <c r="E202" s="2">
        <v>0</v>
      </c>
      <c r="F202" s="12" t="e">
        <f t="shared" si="4"/>
        <v>#REF!</v>
      </c>
      <c r="G202" s="13" t="e">
        <f t="shared" si="5"/>
        <v>#REF!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</row>
    <row r="203" spans="1:61" ht="14.25">
      <c r="A203" s="14" t="s">
        <v>388</v>
      </c>
      <c r="B203" s="15" t="s">
        <v>389</v>
      </c>
      <c r="C203" s="16">
        <v>41500</v>
      </c>
      <c r="D203" s="13">
        <v>41500</v>
      </c>
      <c r="E203" s="13">
        <v>41500</v>
      </c>
      <c r="F203" s="12" t="e">
        <f t="shared" si="4"/>
        <v>#REF!</v>
      </c>
      <c r="G203" s="13" t="e">
        <f t="shared" si="5"/>
        <v>#REF!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</row>
    <row r="204" spans="1:61" ht="14.25" outlineLevel="1">
      <c r="A204" s="18" t="s">
        <v>390</v>
      </c>
      <c r="B204" s="19" t="s">
        <v>391</v>
      </c>
      <c r="C204" s="20">
        <v>32000</v>
      </c>
      <c r="D204" s="2">
        <v>32000</v>
      </c>
      <c r="E204" s="2">
        <v>32000</v>
      </c>
      <c r="F204" s="12" t="e">
        <f t="shared" si="4"/>
        <v>#REF!</v>
      </c>
      <c r="G204" s="13" t="e">
        <f t="shared" si="5"/>
        <v>#REF!</v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</row>
    <row r="205" spans="1:61" ht="14.25" outlineLevel="1">
      <c r="A205" s="18" t="s">
        <v>392</v>
      </c>
      <c r="B205" s="19" t="s">
        <v>393</v>
      </c>
      <c r="C205" s="20">
        <v>3500</v>
      </c>
      <c r="D205" s="2">
        <v>3500</v>
      </c>
      <c r="E205" s="2">
        <v>3500</v>
      </c>
      <c r="F205" s="12" t="e">
        <f t="shared" si="4"/>
        <v>#REF!</v>
      </c>
      <c r="G205" s="13" t="e">
        <f t="shared" si="5"/>
        <v>#REF!</v>
      </c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</row>
    <row r="206" spans="1:61" ht="14.25" outlineLevel="1">
      <c r="A206" s="18" t="s">
        <v>394</v>
      </c>
      <c r="B206" s="19" t="s">
        <v>395</v>
      </c>
      <c r="C206" s="20">
        <v>6000</v>
      </c>
      <c r="D206" s="2">
        <v>6000</v>
      </c>
      <c r="E206" s="2">
        <v>6000</v>
      </c>
      <c r="F206" s="12" t="e">
        <f t="shared" si="4"/>
        <v>#REF!</v>
      </c>
      <c r="G206" s="13" t="e">
        <f t="shared" si="5"/>
        <v>#REF!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</row>
    <row r="207" spans="1:61" ht="14.25" outlineLevel="1">
      <c r="A207" s="18" t="s">
        <v>396</v>
      </c>
      <c r="B207" s="19" t="s">
        <v>397</v>
      </c>
      <c r="C207" s="20">
        <v>0</v>
      </c>
      <c r="D207" s="2">
        <v>0</v>
      </c>
      <c r="E207" s="2">
        <v>0</v>
      </c>
      <c r="F207" s="12" t="e">
        <f t="shared" si="4"/>
        <v>#REF!</v>
      </c>
      <c r="G207" s="13" t="e">
        <f t="shared" si="5"/>
        <v>#REF!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</row>
    <row r="208" spans="1:61" ht="14.25">
      <c r="A208" s="10" t="s">
        <v>398</v>
      </c>
      <c r="B208" s="11" t="s">
        <v>399</v>
      </c>
      <c r="C208"/>
      <c r="D208"/>
      <c r="E208"/>
      <c r="F208" s="12" t="e">
        <f t="shared" si="4"/>
        <v>#REF!</v>
      </c>
      <c r="G208" s="13" t="e">
        <f t="shared" si="5"/>
        <v>#REF!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</row>
    <row r="209" spans="1:61" ht="14.25">
      <c r="A209" s="14" t="s">
        <v>400</v>
      </c>
      <c r="B209" s="15" t="s">
        <v>401</v>
      </c>
      <c r="C209" s="16">
        <v>31200</v>
      </c>
      <c r="D209" s="13">
        <v>37000</v>
      </c>
      <c r="E209" s="13">
        <v>35000</v>
      </c>
      <c r="F209" s="12" t="e">
        <f t="shared" si="4"/>
        <v>#REF!</v>
      </c>
      <c r="G209" s="13" t="e">
        <f t="shared" si="5"/>
        <v>#REF!</v>
      </c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</row>
    <row r="210" spans="1:61" ht="14.25" outlineLevel="1">
      <c r="A210" s="18" t="s">
        <v>402</v>
      </c>
      <c r="B210" s="19" t="s">
        <v>403</v>
      </c>
      <c r="C210" s="20">
        <v>100</v>
      </c>
      <c r="D210" s="2">
        <v>0</v>
      </c>
      <c r="E210" s="2">
        <v>0</v>
      </c>
      <c r="F210" s="12" t="e">
        <f t="shared" si="4"/>
        <v>#REF!</v>
      </c>
      <c r="G210" s="13" t="e">
        <f t="shared" si="5"/>
        <v>#REF!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</row>
    <row r="211" spans="1:61" ht="14.25" outlineLevel="1">
      <c r="A211" s="18" t="s">
        <v>404</v>
      </c>
      <c r="B211" s="19" t="s">
        <v>405</v>
      </c>
      <c r="C211" s="20">
        <v>0</v>
      </c>
      <c r="D211" s="2">
        <v>0</v>
      </c>
      <c r="E211" s="2">
        <v>0</v>
      </c>
      <c r="F211" s="12" t="e">
        <f t="shared" si="4"/>
        <v>#REF!</v>
      </c>
      <c r="G211" s="13" t="e">
        <f t="shared" si="5"/>
        <v>#REF!</v>
      </c>
      <c r="H211" s="29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</row>
    <row r="212" spans="1:61" ht="14.25" outlineLevel="1">
      <c r="A212" s="18" t="s">
        <v>406</v>
      </c>
      <c r="B212" s="19" t="s">
        <v>407</v>
      </c>
      <c r="C212" s="20">
        <v>0</v>
      </c>
      <c r="D212" s="2">
        <v>0</v>
      </c>
      <c r="E212" s="2">
        <v>0</v>
      </c>
      <c r="F212" s="12" t="e">
        <f t="shared" si="4"/>
        <v>#REF!</v>
      </c>
      <c r="G212" s="13" t="e">
        <f t="shared" si="5"/>
        <v>#REF!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</row>
    <row r="213" spans="1:61" ht="14.25" outlineLevel="1">
      <c r="A213" s="18" t="s">
        <v>408</v>
      </c>
      <c r="B213" s="19" t="s">
        <v>409</v>
      </c>
      <c r="C213" s="20">
        <v>31000</v>
      </c>
      <c r="D213" s="2">
        <v>37000</v>
      </c>
      <c r="E213" s="2">
        <v>35000</v>
      </c>
      <c r="F213" s="12" t="e">
        <f t="shared" si="4"/>
        <v>#REF!</v>
      </c>
      <c r="G213" s="13" t="e">
        <f t="shared" si="5"/>
        <v>#REF!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</row>
    <row r="214" spans="1:61" ht="14.25" outlineLevel="1">
      <c r="A214" s="18" t="s">
        <v>410</v>
      </c>
      <c r="B214" s="19" t="s">
        <v>411</v>
      </c>
      <c r="C214" s="20">
        <v>0</v>
      </c>
      <c r="D214" s="2">
        <v>0</v>
      </c>
      <c r="E214" s="2">
        <v>0</v>
      </c>
      <c r="F214" s="12" t="e">
        <f t="shared" si="4"/>
        <v>#REF!</v>
      </c>
      <c r="G214" s="13" t="e">
        <f t="shared" si="5"/>
        <v>#REF!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</row>
    <row r="215" spans="1:61" ht="14.25" outlineLevel="1">
      <c r="A215" s="18" t="s">
        <v>412</v>
      </c>
      <c r="B215" s="19" t="s">
        <v>413</v>
      </c>
      <c r="C215" s="20">
        <v>100</v>
      </c>
      <c r="D215" s="2">
        <v>0</v>
      </c>
      <c r="E215" s="2">
        <v>0</v>
      </c>
      <c r="F215" s="12" t="e">
        <f t="shared" si="4"/>
        <v>#REF!</v>
      </c>
      <c r="G215" s="13" t="e">
        <f t="shared" si="5"/>
        <v>#REF!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</row>
    <row r="216" spans="1:61" ht="14.25">
      <c r="A216" s="14" t="s">
        <v>414</v>
      </c>
      <c r="B216" s="15" t="s">
        <v>415</v>
      </c>
      <c r="C216" s="16">
        <v>1158183</v>
      </c>
      <c r="D216" s="13">
        <v>1181000</v>
      </c>
      <c r="E216" s="13">
        <v>1148000</v>
      </c>
      <c r="F216" s="12" t="e">
        <f t="shared" si="4"/>
        <v>#REF!</v>
      </c>
      <c r="G216" s="13" t="e">
        <f t="shared" si="5"/>
        <v>#REF!</v>
      </c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</row>
    <row r="217" spans="1:61" ht="14.25" outlineLevel="1">
      <c r="A217" s="18" t="s">
        <v>416</v>
      </c>
      <c r="B217" s="19" t="s">
        <v>417</v>
      </c>
      <c r="C217" s="20">
        <v>895183</v>
      </c>
      <c r="D217" s="2">
        <v>903000</v>
      </c>
      <c r="E217" s="2">
        <v>900000</v>
      </c>
      <c r="F217" s="12" t="e">
        <f t="shared" si="4"/>
        <v>#REF!</v>
      </c>
      <c r="G217" s="13" t="e">
        <f t="shared" si="5"/>
        <v>#REF!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</row>
    <row r="218" spans="1:61" ht="14.25" outlineLevel="1">
      <c r="A218" s="18" t="s">
        <v>418</v>
      </c>
      <c r="B218" s="19" t="s">
        <v>419</v>
      </c>
      <c r="C218" s="20">
        <v>175000</v>
      </c>
      <c r="D218" s="2">
        <v>195000</v>
      </c>
      <c r="E218" s="2">
        <v>180000</v>
      </c>
      <c r="F218" s="12" t="e">
        <f t="shared" si="4"/>
        <v>#REF!</v>
      </c>
      <c r="G218" s="13" t="e">
        <f t="shared" si="5"/>
        <v>#REF!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</row>
    <row r="219" spans="1:61" ht="14.25" outlineLevel="1">
      <c r="A219" s="18" t="s">
        <v>420</v>
      </c>
      <c r="B219" s="19" t="s">
        <v>421</v>
      </c>
      <c r="C219" s="20">
        <v>13000</v>
      </c>
      <c r="D219" s="2">
        <v>18000</v>
      </c>
      <c r="E219" s="2">
        <v>18000</v>
      </c>
      <c r="F219" s="12" t="e">
        <f t="shared" si="4"/>
        <v>#REF!</v>
      </c>
      <c r="G219" s="13" t="e">
        <f t="shared" si="5"/>
        <v>#REF!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</row>
    <row r="220" spans="1:61" ht="14.25" outlineLevel="1">
      <c r="A220" s="18" t="s">
        <v>422</v>
      </c>
      <c r="B220" s="19" t="s">
        <v>423</v>
      </c>
      <c r="C220" s="20">
        <v>75000</v>
      </c>
      <c r="D220" s="2">
        <v>65000</v>
      </c>
      <c r="E220" s="2">
        <v>50000</v>
      </c>
      <c r="F220" s="12" t="e">
        <f t="shared" si="4"/>
        <v>#REF!</v>
      </c>
      <c r="G220" s="13" t="e">
        <f t="shared" si="5"/>
        <v>#REF!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</row>
    <row r="221" spans="1:61" ht="14.25" outlineLevel="1">
      <c r="A221" s="18" t="s">
        <v>424</v>
      </c>
      <c r="B221" s="19" t="s">
        <v>425</v>
      </c>
      <c r="C221" s="20">
        <v>0</v>
      </c>
      <c r="D221" s="2">
        <v>0</v>
      </c>
      <c r="E221" s="2">
        <v>0</v>
      </c>
      <c r="F221" s="12" t="e">
        <f t="shared" si="4"/>
        <v>#REF!</v>
      </c>
      <c r="G221" s="13" t="e">
        <f t="shared" si="5"/>
        <v>#REF!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</row>
    <row r="222" spans="1:61" ht="14.25">
      <c r="A222" s="14" t="s">
        <v>426</v>
      </c>
      <c r="B222" s="15" t="s">
        <v>427</v>
      </c>
      <c r="C222" s="16">
        <v>0</v>
      </c>
      <c r="D222" s="13">
        <v>0</v>
      </c>
      <c r="E222" s="13">
        <v>0</v>
      </c>
      <c r="F222" s="12" t="e">
        <f t="shared" si="4"/>
        <v>#REF!</v>
      </c>
      <c r="G222" s="13" t="e">
        <f t="shared" si="5"/>
        <v>#REF!</v>
      </c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</row>
    <row r="223" spans="1:61" ht="14.25" outlineLevel="1">
      <c r="A223" s="18" t="s">
        <v>428</v>
      </c>
      <c r="B223" s="19" t="s">
        <v>429</v>
      </c>
      <c r="C223" s="20">
        <v>0</v>
      </c>
      <c r="D223" s="2">
        <v>0</v>
      </c>
      <c r="E223" s="2">
        <v>0</v>
      </c>
      <c r="F223" s="12" t="e">
        <f t="shared" si="4"/>
        <v>#REF!</v>
      </c>
      <c r="G223" s="13" t="e">
        <f t="shared" si="5"/>
        <v>#REF!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</row>
    <row r="224" spans="1:61" ht="14.25" outlineLevel="1">
      <c r="A224" s="18" t="s">
        <v>430</v>
      </c>
      <c r="B224" s="19" t="s">
        <v>431</v>
      </c>
      <c r="C224" s="20">
        <v>0</v>
      </c>
      <c r="D224" s="2">
        <v>0</v>
      </c>
      <c r="E224" s="2">
        <v>0</v>
      </c>
      <c r="F224" s="12" t="e">
        <f t="shared" si="4"/>
        <v>#REF!</v>
      </c>
      <c r="G224" s="13" t="e">
        <f t="shared" si="5"/>
        <v>#REF!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</row>
    <row r="225" spans="1:61" ht="14.25" outlineLevel="1">
      <c r="A225" s="18" t="s">
        <v>432</v>
      </c>
      <c r="B225" s="19" t="s">
        <v>433</v>
      </c>
      <c r="C225" s="20">
        <v>0</v>
      </c>
      <c r="D225" s="2">
        <v>0</v>
      </c>
      <c r="E225" s="2">
        <v>0</v>
      </c>
      <c r="F225" s="12" t="e">
        <f t="shared" si="4"/>
        <v>#REF!</v>
      </c>
      <c r="G225" s="13" t="e">
        <f t="shared" si="5"/>
        <v>#REF!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</row>
    <row r="226" spans="1:61" ht="24.75">
      <c r="A226" s="14" t="s">
        <v>434</v>
      </c>
      <c r="B226" s="15" t="s">
        <v>435</v>
      </c>
      <c r="C226" s="16">
        <v>30000</v>
      </c>
      <c r="D226" s="13">
        <v>30000</v>
      </c>
      <c r="E226" s="13">
        <v>30000</v>
      </c>
      <c r="F226" s="12" t="e">
        <f t="shared" si="4"/>
        <v>#REF!</v>
      </c>
      <c r="G226" s="13" t="e">
        <f t="shared" si="5"/>
        <v>#REF!</v>
      </c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</row>
    <row r="227" spans="1:61" ht="14.25" outlineLevel="1">
      <c r="A227" s="18" t="s">
        <v>436</v>
      </c>
      <c r="B227" s="19" t="s">
        <v>437</v>
      </c>
      <c r="C227" s="20">
        <v>0</v>
      </c>
      <c r="D227" s="2">
        <v>0</v>
      </c>
      <c r="E227" s="2">
        <v>0</v>
      </c>
      <c r="F227" s="12" t="e">
        <f t="shared" si="4"/>
        <v>#REF!</v>
      </c>
      <c r="G227" s="13" t="e">
        <f t="shared" si="5"/>
        <v>#REF!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</row>
    <row r="228" spans="1:61" ht="14.25" outlineLevel="1">
      <c r="A228" s="18" t="s">
        <v>438</v>
      </c>
      <c r="B228" s="19" t="s">
        <v>439</v>
      </c>
      <c r="C228" s="20">
        <v>30000</v>
      </c>
      <c r="D228" s="2">
        <v>30000</v>
      </c>
      <c r="E228" s="2">
        <v>30000</v>
      </c>
      <c r="F228" s="12" t="e">
        <f t="shared" si="4"/>
        <v>#REF!</v>
      </c>
      <c r="G228" s="13" t="e">
        <f t="shared" si="5"/>
        <v>#REF!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</row>
    <row r="229" spans="1:61" ht="14.25" outlineLevel="1">
      <c r="A229" s="18" t="s">
        <v>440</v>
      </c>
      <c r="B229" s="19" t="s">
        <v>441</v>
      </c>
      <c r="C229" s="20">
        <v>0</v>
      </c>
      <c r="D229" s="2">
        <v>0</v>
      </c>
      <c r="E229" s="2">
        <v>0</v>
      </c>
      <c r="F229" s="12" t="e">
        <f t="shared" si="4"/>
        <v>#REF!</v>
      </c>
      <c r="G229" s="13" t="e">
        <f t="shared" si="5"/>
        <v>#REF!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</row>
    <row r="230" spans="1:61" ht="14.25" outlineLevel="1">
      <c r="A230" s="18" t="s">
        <v>442</v>
      </c>
      <c r="B230" s="19" t="s">
        <v>443</v>
      </c>
      <c r="C230" s="20">
        <v>0</v>
      </c>
      <c r="D230" s="2">
        <v>0</v>
      </c>
      <c r="E230" s="2">
        <v>0</v>
      </c>
      <c r="F230" s="12" t="e">
        <f t="shared" si="4"/>
        <v>#REF!</v>
      </c>
      <c r="G230" s="13" t="e">
        <f t="shared" si="5"/>
        <v>#REF!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</row>
    <row r="231" spans="1:61" ht="14.25" outlineLevel="1">
      <c r="A231" s="18" t="s">
        <v>444</v>
      </c>
      <c r="B231" s="19" t="s">
        <v>445</v>
      </c>
      <c r="C231" s="20">
        <v>0</v>
      </c>
      <c r="D231" s="2">
        <v>0</v>
      </c>
      <c r="E231" s="2">
        <v>0</v>
      </c>
      <c r="F231" s="12" t="e">
        <f t="shared" si="4"/>
        <v>#REF!</v>
      </c>
      <c r="G231" s="13" t="e">
        <f t="shared" si="5"/>
        <v>#REF!</v>
      </c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</row>
    <row r="232" spans="1:61" ht="14.25">
      <c r="A232" s="10" t="s">
        <v>446</v>
      </c>
      <c r="B232" s="11" t="s">
        <v>447</v>
      </c>
      <c r="C232"/>
      <c r="D232"/>
      <c r="E232"/>
      <c r="F232" s="12" t="e">
        <f t="shared" si="4"/>
        <v>#REF!</v>
      </c>
      <c r="G232" s="13" t="e">
        <f t="shared" si="5"/>
        <v>#REF!</v>
      </c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</row>
    <row r="233" spans="1:61" ht="14.25">
      <c r="A233" s="14" t="s">
        <v>448</v>
      </c>
      <c r="B233" s="15" t="s">
        <v>449</v>
      </c>
      <c r="C233" s="16">
        <v>0</v>
      </c>
      <c r="D233" s="13">
        <v>0</v>
      </c>
      <c r="E233" s="13">
        <v>0</v>
      </c>
      <c r="F233" s="12" t="e">
        <f t="shared" si="4"/>
        <v>#REF!</v>
      </c>
      <c r="G233" s="13" t="e">
        <f t="shared" si="5"/>
        <v>#REF!</v>
      </c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</row>
    <row r="234" spans="1:61" ht="14.25" outlineLevel="1">
      <c r="A234" s="18" t="s">
        <v>450</v>
      </c>
      <c r="B234" s="19" t="s">
        <v>451</v>
      </c>
      <c r="C234" s="20">
        <v>0</v>
      </c>
      <c r="D234" s="2">
        <v>0</v>
      </c>
      <c r="E234" s="2">
        <v>0</v>
      </c>
      <c r="F234" s="12" t="e">
        <f t="shared" si="4"/>
        <v>#REF!</v>
      </c>
      <c r="G234" s="13" t="e">
        <f t="shared" si="5"/>
        <v>#REF!</v>
      </c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</row>
    <row r="235" spans="1:61" ht="14.25" outlineLevel="1">
      <c r="A235" s="18" t="s">
        <v>452</v>
      </c>
      <c r="B235" s="19" t="s">
        <v>453</v>
      </c>
      <c r="C235" s="20">
        <v>0</v>
      </c>
      <c r="D235" s="2">
        <v>0</v>
      </c>
      <c r="E235" s="2">
        <v>0</v>
      </c>
      <c r="F235" s="12" t="e">
        <f t="shared" si="4"/>
        <v>#REF!</v>
      </c>
      <c r="G235" s="13" t="e">
        <f t="shared" si="5"/>
        <v>#REF!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</row>
    <row r="236" spans="1:61" ht="14.25">
      <c r="A236" s="10" t="s">
        <v>454</v>
      </c>
      <c r="B236" s="11" t="s">
        <v>455</v>
      </c>
      <c r="C236"/>
      <c r="D236"/>
      <c r="E236"/>
      <c r="F236" s="12" t="e">
        <f t="shared" si="4"/>
        <v>#REF!</v>
      </c>
      <c r="G236" s="13" t="e">
        <f t="shared" si="5"/>
        <v>#REF!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</row>
    <row r="237" spans="1:61" ht="14.25">
      <c r="A237" s="14" t="s">
        <v>456</v>
      </c>
      <c r="B237" s="15" t="s">
        <v>457</v>
      </c>
      <c r="C237" s="16">
        <v>0</v>
      </c>
      <c r="D237" s="13">
        <v>0</v>
      </c>
      <c r="E237" s="13">
        <v>0</v>
      </c>
      <c r="F237" s="12" t="e">
        <f t="shared" si="4"/>
        <v>#REF!</v>
      </c>
      <c r="G237" s="13" t="e">
        <f t="shared" si="5"/>
        <v>#REF!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</row>
    <row r="238" spans="1:61" ht="14.25" outlineLevel="1">
      <c r="A238" s="18" t="s">
        <v>458</v>
      </c>
      <c r="B238" s="19" t="s">
        <v>459</v>
      </c>
      <c r="C238" s="20">
        <v>0</v>
      </c>
      <c r="D238" s="2">
        <v>0</v>
      </c>
      <c r="E238" s="2">
        <v>0</v>
      </c>
      <c r="F238" s="12" t="e">
        <f t="shared" si="4"/>
        <v>#REF!</v>
      </c>
      <c r="G238" s="13" t="e">
        <f t="shared" si="5"/>
        <v>#REF!</v>
      </c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</row>
    <row r="239" spans="1:61" ht="14.25" outlineLevel="1">
      <c r="A239" s="18" t="s">
        <v>460</v>
      </c>
      <c r="B239" s="19" t="s">
        <v>461</v>
      </c>
      <c r="C239" s="20">
        <v>0</v>
      </c>
      <c r="D239" s="2">
        <v>0</v>
      </c>
      <c r="E239" s="2">
        <v>0</v>
      </c>
      <c r="F239" s="12" t="e">
        <f t="shared" si="4"/>
        <v>#REF!</v>
      </c>
      <c r="G239" s="13" t="e">
        <f t="shared" si="5"/>
        <v>#REF!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</row>
    <row r="240" spans="1:61" ht="14.25" outlineLevel="1">
      <c r="A240" s="18" t="s">
        <v>462</v>
      </c>
      <c r="B240" s="19" t="s">
        <v>463</v>
      </c>
      <c r="C240" s="20">
        <v>0</v>
      </c>
      <c r="D240" s="2">
        <v>0</v>
      </c>
      <c r="E240" s="2">
        <v>0</v>
      </c>
      <c r="F240" s="12" t="e">
        <f t="shared" si="4"/>
        <v>#REF!</v>
      </c>
      <c r="G240" s="13" t="e">
        <f t="shared" si="5"/>
        <v>#REF!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ht="14.25">
      <c r="A241" s="14" t="s">
        <v>464</v>
      </c>
      <c r="B241" s="15" t="s">
        <v>465</v>
      </c>
      <c r="C241" s="16">
        <v>0</v>
      </c>
      <c r="D241" s="13">
        <v>0</v>
      </c>
      <c r="E241" s="13">
        <v>0</v>
      </c>
      <c r="F241" s="12" t="e">
        <f t="shared" si="4"/>
        <v>#REF!</v>
      </c>
      <c r="G241" s="13" t="e">
        <f t="shared" si="5"/>
        <v>#REF!</v>
      </c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</row>
    <row r="242" spans="1:61" ht="14.25" outlineLevel="1">
      <c r="A242" s="18" t="s">
        <v>466</v>
      </c>
      <c r="B242" s="19" t="s">
        <v>467</v>
      </c>
      <c r="C242" s="20">
        <v>0</v>
      </c>
      <c r="D242" s="2">
        <v>0</v>
      </c>
      <c r="E242" s="2">
        <v>0</v>
      </c>
      <c r="F242" s="12" t="e">
        <f t="shared" si="4"/>
        <v>#REF!</v>
      </c>
      <c r="G242" s="13" t="e">
        <f t="shared" si="5"/>
        <v>#REF!</v>
      </c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</row>
    <row r="243" spans="1:61" ht="14.25" outlineLevel="1">
      <c r="A243" s="18" t="s">
        <v>468</v>
      </c>
      <c r="B243" s="19" t="s">
        <v>469</v>
      </c>
      <c r="C243" s="20">
        <v>0</v>
      </c>
      <c r="D243" s="2">
        <v>0</v>
      </c>
      <c r="E243" s="2">
        <v>0</v>
      </c>
      <c r="F243" s="12" t="e">
        <f t="shared" si="4"/>
        <v>#REF!</v>
      </c>
      <c r="G243" s="13" t="e">
        <f t="shared" si="5"/>
        <v>#REF!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</row>
    <row r="244" spans="1:61" ht="14.25" outlineLevel="1">
      <c r="A244" s="18" t="s">
        <v>470</v>
      </c>
      <c r="B244" s="19" t="s">
        <v>471</v>
      </c>
      <c r="C244" s="20">
        <v>0</v>
      </c>
      <c r="D244" s="2">
        <v>0</v>
      </c>
      <c r="E244" s="2">
        <v>0</v>
      </c>
      <c r="F244" s="12" t="e">
        <f t="shared" si="4"/>
        <v>#REF!</v>
      </c>
      <c r="G244" s="13" t="e">
        <f t="shared" si="5"/>
        <v>#REF!</v>
      </c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</row>
    <row r="245" spans="1:61" ht="14.25" outlineLevel="1">
      <c r="A245" s="18" t="s">
        <v>472</v>
      </c>
      <c r="B245" s="19" t="s">
        <v>473</v>
      </c>
      <c r="C245" s="20">
        <v>0</v>
      </c>
      <c r="D245" s="2">
        <v>0</v>
      </c>
      <c r="E245" s="2">
        <v>0</v>
      </c>
      <c r="F245" s="12" t="e">
        <f t="shared" si="4"/>
        <v>#REF!</v>
      </c>
      <c r="G245" s="13" t="e">
        <f t="shared" si="5"/>
        <v>#REF!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</row>
    <row r="246" spans="1:61" ht="14.25">
      <c r="A246" s="10" t="s">
        <v>474</v>
      </c>
      <c r="B246" s="11" t="s">
        <v>475</v>
      </c>
      <c r="C246"/>
      <c r="D246"/>
      <c r="E246"/>
      <c r="F246" s="12" t="e">
        <f t="shared" si="4"/>
        <v>#REF!</v>
      </c>
      <c r="G246" s="13" t="e">
        <f t="shared" si="5"/>
        <v>#REF!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</row>
    <row r="247" spans="1:61" ht="14.25">
      <c r="A247" s="14" t="s">
        <v>476</v>
      </c>
      <c r="B247" s="15" t="s">
        <v>475</v>
      </c>
      <c r="C247" s="16">
        <v>525370.3200000001</v>
      </c>
      <c r="D247" s="13">
        <v>540120.3200000001</v>
      </c>
      <c r="E247" s="13">
        <v>444060.16</v>
      </c>
      <c r="F247" s="12" t="e">
        <f t="shared" si="4"/>
        <v>#REF!</v>
      </c>
      <c r="G247" s="13" t="e">
        <f t="shared" si="5"/>
        <v>#REF!</v>
      </c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</row>
    <row r="248" spans="1:61" ht="14.25" outlineLevel="1">
      <c r="A248" s="18" t="s">
        <v>477</v>
      </c>
      <c r="B248" s="19" t="s">
        <v>478</v>
      </c>
      <c r="C248" s="20">
        <v>20000</v>
      </c>
      <c r="D248" s="2">
        <v>20000</v>
      </c>
      <c r="E248" s="2">
        <v>20000</v>
      </c>
      <c r="F248" s="12" t="e">
        <f t="shared" si="4"/>
        <v>#REF!</v>
      </c>
      <c r="G248" s="13" t="e">
        <f t="shared" si="5"/>
        <v>#REF!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</row>
    <row r="249" spans="1:61" ht="14.25" outlineLevel="1">
      <c r="A249" s="18" t="s">
        <v>479</v>
      </c>
      <c r="B249" s="19" t="s">
        <v>480</v>
      </c>
      <c r="C249" s="20">
        <v>125000</v>
      </c>
      <c r="D249" s="2">
        <v>125000</v>
      </c>
      <c r="E249" s="2">
        <v>130000</v>
      </c>
      <c r="F249" s="12" t="e">
        <f t="shared" si="4"/>
        <v>#REF!</v>
      </c>
      <c r="G249" s="13" t="e">
        <f t="shared" si="5"/>
        <v>#REF!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</row>
    <row r="250" spans="1:61" ht="14.25" outlineLevel="1">
      <c r="A250" s="18" t="s">
        <v>481</v>
      </c>
      <c r="B250" s="19" t="s">
        <v>482</v>
      </c>
      <c r="C250" s="20">
        <v>66000</v>
      </c>
      <c r="D250" s="2">
        <v>66000</v>
      </c>
      <c r="E250" s="2">
        <v>66000</v>
      </c>
      <c r="F250" s="12" t="e">
        <f t="shared" si="4"/>
        <v>#REF!</v>
      </c>
      <c r="G250" s="13" t="e">
        <f t="shared" si="5"/>
        <v>#REF!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</row>
    <row r="251" spans="1:61" ht="14.25" outlineLevel="1">
      <c r="A251" s="18" t="s">
        <v>483</v>
      </c>
      <c r="B251" s="19" t="s">
        <v>484</v>
      </c>
      <c r="C251" s="20">
        <v>0</v>
      </c>
      <c r="D251" s="2">
        <v>0</v>
      </c>
      <c r="E251" s="2">
        <v>0</v>
      </c>
      <c r="F251" s="12" t="e">
        <f t="shared" si="4"/>
        <v>#REF!</v>
      </c>
      <c r="G251" s="13" t="e">
        <f t="shared" si="5"/>
        <v>#REF!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</row>
    <row r="252" spans="1:61" ht="14.25" outlineLevel="1">
      <c r="A252" s="18" t="s">
        <v>485</v>
      </c>
      <c r="B252" s="19" t="s">
        <v>486</v>
      </c>
      <c r="C252" s="20">
        <v>0</v>
      </c>
      <c r="D252" s="2">
        <v>0</v>
      </c>
      <c r="E252" s="2">
        <v>0</v>
      </c>
      <c r="F252" s="12" t="e">
        <f t="shared" si="4"/>
        <v>#REF!</v>
      </c>
      <c r="G252" s="13" t="e">
        <f t="shared" si="5"/>
        <v>#REF!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</row>
    <row r="253" spans="1:61" ht="14.25" outlineLevel="1">
      <c r="A253" s="18" t="s">
        <v>487</v>
      </c>
      <c r="B253" s="19" t="s">
        <v>488</v>
      </c>
      <c r="C253" s="20">
        <v>22000</v>
      </c>
      <c r="D253" s="2">
        <v>24500</v>
      </c>
      <c r="E253" s="2">
        <v>22500</v>
      </c>
      <c r="F253" s="12" t="e">
        <f t="shared" si="4"/>
        <v>#REF!</v>
      </c>
      <c r="G253" s="13" t="e">
        <f t="shared" si="5"/>
        <v>#REF!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</row>
    <row r="254" spans="1:61" ht="14.25" outlineLevel="1">
      <c r="A254" s="18" t="s">
        <v>489</v>
      </c>
      <c r="B254" s="19" t="s">
        <v>490</v>
      </c>
      <c r="C254" s="20">
        <v>7600</v>
      </c>
      <c r="D254" s="2">
        <v>9000</v>
      </c>
      <c r="E254" s="2">
        <v>8300</v>
      </c>
      <c r="F254" s="12" t="e">
        <f t="shared" si="4"/>
        <v>#REF!</v>
      </c>
      <c r="G254" s="13" t="e">
        <f t="shared" si="5"/>
        <v>#REF!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</row>
    <row r="255" spans="1:61" ht="14.25" outlineLevel="1">
      <c r="A255" s="18" t="s">
        <v>491</v>
      </c>
      <c r="B255" s="19" t="s">
        <v>492</v>
      </c>
      <c r="C255" s="20">
        <v>0</v>
      </c>
      <c r="D255" s="2">
        <v>0</v>
      </c>
      <c r="E255" s="2">
        <v>0</v>
      </c>
      <c r="F255" s="12" t="e">
        <f t="shared" si="4"/>
        <v>#REF!</v>
      </c>
      <c r="G255" s="13" t="e">
        <f t="shared" si="5"/>
        <v>#REF!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</row>
    <row r="256" spans="1:61" ht="14.25" outlineLevel="1">
      <c r="A256" s="18" t="s">
        <v>493</v>
      </c>
      <c r="B256" s="19" t="s">
        <v>494</v>
      </c>
      <c r="C256" s="20">
        <v>73000</v>
      </c>
      <c r="D256" s="2">
        <v>73000</v>
      </c>
      <c r="E256" s="2">
        <v>73000</v>
      </c>
      <c r="F256" s="12" t="e">
        <f t="shared" si="4"/>
        <v>#REF!</v>
      </c>
      <c r="G256" s="13" t="e">
        <f t="shared" si="5"/>
        <v>#REF!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</row>
    <row r="257" spans="1:61" ht="14.25" outlineLevel="1">
      <c r="A257" s="18" t="s">
        <v>495</v>
      </c>
      <c r="B257" s="19" t="s">
        <v>496</v>
      </c>
      <c r="C257" s="20">
        <v>0</v>
      </c>
      <c r="D257" s="2">
        <v>0</v>
      </c>
      <c r="E257" s="2">
        <v>0</v>
      </c>
      <c r="F257" s="12" t="e">
        <f t="shared" si="4"/>
        <v>#REF!</v>
      </c>
      <c r="G257" s="13" t="e">
        <f t="shared" si="5"/>
        <v>#REF!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</row>
    <row r="258" spans="1:61" ht="14.25" outlineLevel="1">
      <c r="A258" s="18" t="s">
        <v>497</v>
      </c>
      <c r="B258" s="19" t="s">
        <v>498</v>
      </c>
      <c r="C258" s="20">
        <v>0</v>
      </c>
      <c r="D258" s="2">
        <v>0</v>
      </c>
      <c r="E258" s="2">
        <v>0</v>
      </c>
      <c r="F258" s="12" t="e">
        <f t="shared" si="4"/>
        <v>#REF!</v>
      </c>
      <c r="G258" s="13" t="e">
        <f t="shared" si="5"/>
        <v>#REF!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</row>
    <row r="259" spans="1:61" ht="14.25" outlineLevel="1">
      <c r="A259" s="18" t="s">
        <v>499</v>
      </c>
      <c r="B259" s="19" t="s">
        <v>500</v>
      </c>
      <c r="C259" s="20">
        <v>0</v>
      </c>
      <c r="D259" s="2">
        <v>10000</v>
      </c>
      <c r="E259" s="2">
        <v>10000</v>
      </c>
      <c r="F259" s="12" t="e">
        <f t="shared" si="4"/>
        <v>#REF!</v>
      </c>
      <c r="G259" s="13" t="e">
        <f t="shared" si="5"/>
        <v>#REF!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</row>
    <row r="260" spans="1:61" ht="14.25" outlineLevel="1">
      <c r="A260" s="18" t="s">
        <v>501</v>
      </c>
      <c r="B260" s="19" t="s">
        <v>502</v>
      </c>
      <c r="C260" s="20">
        <v>197120.32</v>
      </c>
      <c r="D260" s="2">
        <v>197120.32</v>
      </c>
      <c r="E260" s="2">
        <v>98560.16</v>
      </c>
      <c r="F260" s="12" t="e">
        <f t="shared" si="4"/>
        <v>#REF!</v>
      </c>
      <c r="G260" s="13" t="e">
        <f t="shared" si="5"/>
        <v>#REF!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</row>
    <row r="261" spans="1:61" ht="14.25" outlineLevel="1">
      <c r="A261" s="18" t="s">
        <v>503</v>
      </c>
      <c r="B261" s="19" t="s">
        <v>504</v>
      </c>
      <c r="C261" s="20">
        <v>2400</v>
      </c>
      <c r="D261" s="2">
        <v>3400</v>
      </c>
      <c r="E261" s="2">
        <v>3400</v>
      </c>
      <c r="F261" s="12" t="e">
        <f t="shared" si="4"/>
        <v>#REF!</v>
      </c>
      <c r="G261" s="13" t="e">
        <f t="shared" si="5"/>
        <v>#REF!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</row>
    <row r="262" spans="1:61" ht="14.25" outlineLevel="1">
      <c r="A262" s="18" t="s">
        <v>505</v>
      </c>
      <c r="B262" s="19" t="s">
        <v>506</v>
      </c>
      <c r="C262" s="20">
        <v>10000</v>
      </c>
      <c r="D262" s="2">
        <v>10000</v>
      </c>
      <c r="E262" s="2">
        <v>5000</v>
      </c>
      <c r="F262" s="12" t="e">
        <f t="shared" si="4"/>
        <v>#REF!</v>
      </c>
      <c r="G262" s="13" t="e">
        <f t="shared" si="5"/>
        <v>#REF!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</row>
    <row r="263" spans="1:61" ht="14.25" outlineLevel="1">
      <c r="A263" s="18" t="s">
        <v>507</v>
      </c>
      <c r="B263" s="19" t="s">
        <v>508</v>
      </c>
      <c r="C263" s="20">
        <v>2200</v>
      </c>
      <c r="D263" s="2">
        <v>2000</v>
      </c>
      <c r="E263" s="2">
        <v>7200</v>
      </c>
      <c r="F263" s="12" t="e">
        <f t="shared" si="4"/>
        <v>#REF!</v>
      </c>
      <c r="G263" s="13" t="e">
        <f t="shared" si="5"/>
        <v>#REF!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</row>
    <row r="264" spans="1:61" ht="14.25" outlineLevel="1">
      <c r="A264" s="18" t="s">
        <v>509</v>
      </c>
      <c r="B264" s="19" t="s">
        <v>510</v>
      </c>
      <c r="C264" s="20">
        <v>0</v>
      </c>
      <c r="D264" s="2">
        <v>50</v>
      </c>
      <c r="E264" s="2">
        <v>50</v>
      </c>
      <c r="F264" s="12" t="e">
        <f t="shared" si="4"/>
        <v>#REF!</v>
      </c>
      <c r="G264" s="13" t="e">
        <f t="shared" si="5"/>
        <v>#REF!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</row>
    <row r="265" spans="1:61" ht="14.25" outlineLevel="1">
      <c r="A265" s="18" t="s">
        <v>511</v>
      </c>
      <c r="B265" s="19" t="s">
        <v>512</v>
      </c>
      <c r="C265" s="20">
        <v>50</v>
      </c>
      <c r="D265" s="2">
        <v>50</v>
      </c>
      <c r="E265" s="2">
        <v>50</v>
      </c>
      <c r="F265" s="12" t="e">
        <f t="shared" si="4"/>
        <v>#REF!</v>
      </c>
      <c r="G265" s="13" t="e">
        <f t="shared" si="5"/>
        <v>#REF!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</row>
    <row r="266" spans="1:61" ht="14.25">
      <c r="A266" s="18"/>
      <c r="B266"/>
      <c r="C266"/>
      <c r="D266"/>
      <c r="E266"/>
      <c r="F266" s="12" t="e">
        <f t="shared" si="4"/>
        <v>#REF!</v>
      </c>
      <c r="G266" s="13" t="e">
        <f t="shared" si="5"/>
        <v>#REF!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</row>
    <row r="267" spans="1:61" ht="14.25">
      <c r="A267" s="8" t="s">
        <v>513</v>
      </c>
      <c r="B267" s="9" t="s">
        <v>514</v>
      </c>
      <c r="C267"/>
      <c r="D267"/>
      <c r="E267"/>
      <c r="F267" s="12" t="e">
        <f t="shared" si="4"/>
        <v>#REF!</v>
      </c>
      <c r="G267" s="13" t="e">
        <f t="shared" si="5"/>
        <v>#REF!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</row>
    <row r="268" spans="1:61" ht="14.25">
      <c r="A268" s="10" t="s">
        <v>515</v>
      </c>
      <c r="B268" s="11" t="s">
        <v>516</v>
      </c>
      <c r="C268"/>
      <c r="D268"/>
      <c r="E268"/>
      <c r="F268" s="12" t="e">
        <f t="shared" si="4"/>
        <v>#REF!</v>
      </c>
      <c r="G268" s="13" t="e">
        <f t="shared" si="5"/>
        <v>#REF!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</row>
    <row r="269" spans="1:61" ht="14.25">
      <c r="A269" s="14" t="s">
        <v>517</v>
      </c>
      <c r="B269" s="15" t="s">
        <v>518</v>
      </c>
      <c r="C269" s="16">
        <v>32882.91</v>
      </c>
      <c r="D269" s="13">
        <v>29628.51</v>
      </c>
      <c r="E269" s="13">
        <v>28250.74</v>
      </c>
      <c r="F269" s="12" t="e">
        <f t="shared" si="4"/>
        <v>#REF!</v>
      </c>
      <c r="G269" s="13" t="e">
        <f t="shared" si="5"/>
        <v>#REF!</v>
      </c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</row>
    <row r="270" spans="1:61" ht="14.25" outlineLevel="1">
      <c r="A270" s="18" t="s">
        <v>519</v>
      </c>
      <c r="B270" s="19" t="s">
        <v>520</v>
      </c>
      <c r="C270" s="20">
        <v>0</v>
      </c>
      <c r="D270" s="2">
        <v>0</v>
      </c>
      <c r="E270" s="2">
        <v>0</v>
      </c>
      <c r="F270" s="12" t="e">
        <f t="shared" si="4"/>
        <v>#REF!</v>
      </c>
      <c r="G270" s="13" t="e">
        <f t="shared" si="5"/>
        <v>#REF!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</row>
    <row r="271" spans="1:61" ht="14.25" outlineLevel="1">
      <c r="A271" s="18" t="s">
        <v>521</v>
      </c>
      <c r="B271" s="19" t="s">
        <v>522</v>
      </c>
      <c r="C271" s="20">
        <v>0</v>
      </c>
      <c r="D271" s="2">
        <v>0</v>
      </c>
      <c r="E271" s="2">
        <v>0</v>
      </c>
      <c r="F271" s="12" t="e">
        <f t="shared" si="4"/>
        <v>#REF!</v>
      </c>
      <c r="G271" s="13" t="e">
        <f t="shared" si="5"/>
        <v>#REF!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</row>
    <row r="272" spans="1:61" ht="14.25" outlineLevel="1">
      <c r="A272" s="18" t="s">
        <v>523</v>
      </c>
      <c r="B272" s="19" t="s">
        <v>524</v>
      </c>
      <c r="C272" s="20">
        <v>2500</v>
      </c>
      <c r="D272" s="2">
        <v>2000</v>
      </c>
      <c r="E272" s="2">
        <v>2500</v>
      </c>
      <c r="F272" s="12" t="e">
        <f t="shared" si="4"/>
        <v>#REF!</v>
      </c>
      <c r="G272" s="13" t="e">
        <f t="shared" si="5"/>
        <v>#REF!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</row>
    <row r="273" spans="1:61" ht="14.25" outlineLevel="1">
      <c r="A273" s="18" t="s">
        <v>525</v>
      </c>
      <c r="B273" s="19" t="s">
        <v>526</v>
      </c>
      <c r="C273" s="20">
        <v>30382.91</v>
      </c>
      <c r="D273" s="2">
        <v>27628.51</v>
      </c>
      <c r="E273" s="2">
        <v>25750.74</v>
      </c>
      <c r="F273" s="12" t="e">
        <f t="shared" si="4"/>
        <v>#REF!</v>
      </c>
      <c r="G273" s="13" t="e">
        <f t="shared" si="5"/>
        <v>#REF!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</row>
    <row r="274" spans="1:61" ht="14.25" outlineLevel="1">
      <c r="A274" s="18" t="s">
        <v>527</v>
      </c>
      <c r="B274" s="19" t="s">
        <v>528</v>
      </c>
      <c r="C274" s="20">
        <v>0</v>
      </c>
      <c r="D274" s="2">
        <v>0</v>
      </c>
      <c r="E274" s="2">
        <v>0</v>
      </c>
      <c r="F274" s="12" t="e">
        <f t="shared" si="4"/>
        <v>#REF!</v>
      </c>
      <c r="G274" s="13" t="e">
        <f t="shared" si="5"/>
        <v>#REF!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</row>
    <row r="275" spans="1:61" ht="14.25" outlineLevel="1">
      <c r="A275" s="18" t="s">
        <v>529</v>
      </c>
      <c r="B275" s="19" t="s">
        <v>530</v>
      </c>
      <c r="C275" s="20">
        <v>0</v>
      </c>
      <c r="D275" s="2">
        <v>0</v>
      </c>
      <c r="E275" s="2">
        <v>0</v>
      </c>
      <c r="F275" s="12" t="e">
        <f t="shared" si="4"/>
        <v>#REF!</v>
      </c>
      <c r="G275" s="13" t="e">
        <f t="shared" si="5"/>
        <v>#REF!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</row>
    <row r="276" spans="1:61" ht="14.25" outlineLevel="1">
      <c r="A276" s="18" t="s">
        <v>531</v>
      </c>
      <c r="B276" s="19" t="s">
        <v>532</v>
      </c>
      <c r="C276" s="20">
        <v>0</v>
      </c>
      <c r="D276" s="2">
        <v>0</v>
      </c>
      <c r="E276" s="2">
        <v>0</v>
      </c>
      <c r="F276" s="12" t="e">
        <f t="shared" si="4"/>
        <v>#REF!</v>
      </c>
      <c r="G276" s="13" t="e">
        <f t="shared" si="5"/>
        <v>#REF!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</row>
    <row r="277" spans="1:61" ht="14.25" outlineLevel="1">
      <c r="A277" s="18" t="s">
        <v>533</v>
      </c>
      <c r="B277" s="19" t="s">
        <v>534</v>
      </c>
      <c r="C277" s="20">
        <v>0</v>
      </c>
      <c r="D277" s="2">
        <v>0</v>
      </c>
      <c r="E277" s="2">
        <v>0</v>
      </c>
      <c r="F277" s="12" t="e">
        <f t="shared" si="4"/>
        <v>#REF!</v>
      </c>
      <c r="G277" s="13" t="e">
        <f t="shared" si="5"/>
        <v>#REF!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</row>
    <row r="278" spans="1:61" ht="14.25" outlineLevel="1">
      <c r="A278" s="18" t="s">
        <v>535</v>
      </c>
      <c r="B278" s="19" t="s">
        <v>536</v>
      </c>
      <c r="C278" s="20">
        <v>0</v>
      </c>
      <c r="D278" s="2">
        <v>0</v>
      </c>
      <c r="E278" s="2">
        <v>0</v>
      </c>
      <c r="F278" s="12" t="e">
        <f t="shared" si="4"/>
        <v>#REF!</v>
      </c>
      <c r="G278" s="13" t="e">
        <f t="shared" si="5"/>
        <v>#REF!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</row>
    <row r="279" spans="1:61" ht="14.25" outlineLevel="1">
      <c r="A279" s="18" t="s">
        <v>537</v>
      </c>
      <c r="B279" s="19" t="s">
        <v>538</v>
      </c>
      <c r="C279" s="20">
        <v>0</v>
      </c>
      <c r="D279" s="2">
        <v>0</v>
      </c>
      <c r="E279" s="2">
        <v>0</v>
      </c>
      <c r="F279" s="12" t="e">
        <f t="shared" si="4"/>
        <v>#REF!</v>
      </c>
      <c r="G279" s="13" t="e">
        <f t="shared" si="5"/>
        <v>#REF!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</row>
    <row r="280" spans="1:61" ht="14.25" outlineLevel="1">
      <c r="A280" s="18" t="s">
        <v>539</v>
      </c>
      <c r="B280" s="19" t="s">
        <v>540</v>
      </c>
      <c r="C280" s="20">
        <v>0</v>
      </c>
      <c r="D280" s="2">
        <v>0</v>
      </c>
      <c r="E280" s="2">
        <v>0</v>
      </c>
      <c r="F280" s="12" t="e">
        <f t="shared" si="4"/>
        <v>#REF!</v>
      </c>
      <c r="G280" s="13" t="e">
        <f t="shared" si="5"/>
        <v>#REF!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</row>
    <row r="281" spans="1:61" ht="14.25" outlineLevel="1">
      <c r="A281" s="18" t="s">
        <v>541</v>
      </c>
      <c r="B281" s="19" t="s">
        <v>542</v>
      </c>
      <c r="C281" s="20">
        <v>0</v>
      </c>
      <c r="D281" s="2">
        <v>0</v>
      </c>
      <c r="E281" s="2">
        <v>0</v>
      </c>
      <c r="F281" s="12" t="e">
        <f t="shared" si="4"/>
        <v>#REF!</v>
      </c>
      <c r="G281" s="13" t="e">
        <f t="shared" si="5"/>
        <v>#REF!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</row>
    <row r="282" spans="1:61" ht="14.25" outlineLevel="1">
      <c r="A282" s="18" t="s">
        <v>543</v>
      </c>
      <c r="B282" s="19" t="s">
        <v>544</v>
      </c>
      <c r="C282" s="20">
        <v>0</v>
      </c>
      <c r="D282" s="2">
        <v>0</v>
      </c>
      <c r="E282" s="2">
        <v>0</v>
      </c>
      <c r="F282" s="12" t="e">
        <f t="shared" si="4"/>
        <v>#REF!</v>
      </c>
      <c r="G282" s="13" t="e">
        <f t="shared" si="5"/>
        <v>#REF!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</row>
    <row r="283" spans="1:61" ht="14.25" outlineLevel="1">
      <c r="A283" s="18" t="s">
        <v>545</v>
      </c>
      <c r="B283" s="19" t="s">
        <v>546</v>
      </c>
      <c r="C283" s="20">
        <v>0</v>
      </c>
      <c r="D283" s="2">
        <v>0</v>
      </c>
      <c r="E283" s="2">
        <v>0</v>
      </c>
      <c r="F283" s="12" t="e">
        <f t="shared" si="4"/>
        <v>#REF!</v>
      </c>
      <c r="G283" s="13" t="e">
        <f t="shared" si="5"/>
        <v>#REF!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</row>
    <row r="284" spans="1:61" ht="14.25" outlineLevel="1">
      <c r="A284" s="18" t="s">
        <v>547</v>
      </c>
      <c r="B284" s="19" t="s">
        <v>548</v>
      </c>
      <c r="C284" s="20">
        <v>0</v>
      </c>
      <c r="D284" s="2">
        <v>0</v>
      </c>
      <c r="E284" s="2">
        <v>0</v>
      </c>
      <c r="F284" s="12" t="e">
        <f t="shared" si="4"/>
        <v>#REF!</v>
      </c>
      <c r="G284" s="13" t="e">
        <f t="shared" si="5"/>
        <v>#REF!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</row>
    <row r="285" spans="3:7" ht="14.25">
      <c r="C285" s="20"/>
      <c r="F285" s="12" t="e">
        <f t="shared" si="4"/>
        <v>#REF!</v>
      </c>
      <c r="G285" s="13" t="e">
        <f t="shared" si="5"/>
        <v>#REF!</v>
      </c>
    </row>
    <row r="286" spans="1:61" ht="24.75">
      <c r="A286" s="8" t="s">
        <v>549</v>
      </c>
      <c r="B286" s="9" t="s">
        <v>550</v>
      </c>
      <c r="C286"/>
      <c r="D286"/>
      <c r="E286"/>
      <c r="F286" s="12" t="e">
        <f t="shared" si="4"/>
        <v>#REF!</v>
      </c>
      <c r="G286" s="13" t="e">
        <f t="shared" si="5"/>
        <v>#REF!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</row>
    <row r="287" spans="1:61" ht="14.25">
      <c r="A287" s="10" t="s">
        <v>551</v>
      </c>
      <c r="B287" s="11" t="s">
        <v>552</v>
      </c>
      <c r="C287"/>
      <c r="D287"/>
      <c r="E287"/>
      <c r="F287" s="12" t="e">
        <f t="shared" si="4"/>
        <v>#REF!</v>
      </c>
      <c r="G287" s="13" t="e">
        <f t="shared" si="5"/>
        <v>#REF!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</row>
    <row r="288" spans="1:61" ht="14.25">
      <c r="A288" s="14" t="s">
        <v>553</v>
      </c>
      <c r="B288" s="15" t="s">
        <v>554</v>
      </c>
      <c r="C288" s="16">
        <v>0</v>
      </c>
      <c r="D288" s="13">
        <v>0</v>
      </c>
      <c r="E288" s="13">
        <v>0</v>
      </c>
      <c r="F288" s="12" t="e">
        <f t="shared" si="4"/>
        <v>#REF!</v>
      </c>
      <c r="G288" s="13" t="e">
        <f t="shared" si="5"/>
        <v>#REF!</v>
      </c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</row>
    <row r="289" spans="1:61" ht="14.25" outlineLevel="1">
      <c r="A289" s="18" t="s">
        <v>555</v>
      </c>
      <c r="B289" s="19" t="s">
        <v>556</v>
      </c>
      <c r="C289" s="20">
        <v>0</v>
      </c>
      <c r="D289" s="2">
        <v>0</v>
      </c>
      <c r="E289" s="2">
        <v>0</v>
      </c>
      <c r="F289" s="12" t="e">
        <f t="shared" si="4"/>
        <v>#REF!</v>
      </c>
      <c r="G289" s="13" t="e">
        <f t="shared" si="5"/>
        <v>#REF!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</row>
    <row r="290" spans="1:61" ht="14.25" outlineLevel="1">
      <c r="A290" s="18" t="s">
        <v>557</v>
      </c>
      <c r="B290" s="19" t="s">
        <v>558</v>
      </c>
      <c r="C290" s="20">
        <v>0</v>
      </c>
      <c r="D290" s="2">
        <v>0</v>
      </c>
      <c r="E290" s="2">
        <v>0</v>
      </c>
      <c r="F290" s="12" t="e">
        <f t="shared" si="4"/>
        <v>#REF!</v>
      </c>
      <c r="G290" s="13" t="e">
        <f t="shared" si="5"/>
        <v>#REF!</v>
      </c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</row>
    <row r="291" spans="1:61" ht="14.25" outlineLevel="1">
      <c r="A291" s="18" t="s">
        <v>559</v>
      </c>
      <c r="B291" s="19" t="s">
        <v>560</v>
      </c>
      <c r="C291" s="20">
        <v>0</v>
      </c>
      <c r="D291" s="2">
        <v>0</v>
      </c>
      <c r="E291" s="2">
        <v>0</v>
      </c>
      <c r="F291" s="12" t="e">
        <f t="shared" si="4"/>
        <v>#REF!</v>
      </c>
      <c r="G291" s="13" t="e">
        <f t="shared" si="5"/>
        <v>#REF!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</row>
    <row r="292" spans="3:7" ht="14.25">
      <c r="C292" s="20"/>
      <c r="F292" s="12" t="e">
        <f t="shared" si="4"/>
        <v>#REF!</v>
      </c>
      <c r="G292" s="13" t="e">
        <f t="shared" si="5"/>
        <v>#REF!</v>
      </c>
    </row>
    <row r="293" spans="1:61" ht="14.25">
      <c r="A293" s="8" t="s">
        <v>561</v>
      </c>
      <c r="B293" s="9" t="s">
        <v>562</v>
      </c>
      <c r="C293"/>
      <c r="D293"/>
      <c r="E293"/>
      <c r="F293" s="12" t="e">
        <f t="shared" si="4"/>
        <v>#REF!</v>
      </c>
      <c r="G293" s="13" t="e">
        <f t="shared" si="5"/>
        <v>#REF!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</row>
    <row r="294" spans="1:61" ht="14.25">
      <c r="A294" s="10" t="s">
        <v>563</v>
      </c>
      <c r="B294" s="11" t="s">
        <v>564</v>
      </c>
      <c r="C294"/>
      <c r="D294"/>
      <c r="E294"/>
      <c r="F294" s="12" t="e">
        <f t="shared" si="4"/>
        <v>#REF!</v>
      </c>
      <c r="G294" s="13" t="e">
        <f t="shared" si="5"/>
        <v>#REF!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</row>
    <row r="295" spans="1:61" ht="14.25">
      <c r="A295" s="14" t="s">
        <v>565</v>
      </c>
      <c r="B295" s="15" t="s">
        <v>566</v>
      </c>
      <c r="C295" s="16">
        <v>0</v>
      </c>
      <c r="D295" s="13">
        <v>0</v>
      </c>
      <c r="E295" s="13">
        <v>0</v>
      </c>
      <c r="F295" s="12" t="e">
        <f t="shared" si="4"/>
        <v>#REF!</v>
      </c>
      <c r="G295" s="13" t="e">
        <f t="shared" si="5"/>
        <v>#REF!</v>
      </c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</row>
    <row r="296" spans="1:61" ht="14.25" outlineLevel="1">
      <c r="A296" s="18" t="s">
        <v>567</v>
      </c>
      <c r="B296" s="19" t="s">
        <v>568</v>
      </c>
      <c r="C296" s="20">
        <v>0</v>
      </c>
      <c r="D296" s="2">
        <v>0</v>
      </c>
      <c r="E296" s="2">
        <v>0</v>
      </c>
      <c r="F296" s="12" t="e">
        <f t="shared" si="4"/>
        <v>#REF!</v>
      </c>
      <c r="G296" s="13" t="e">
        <f t="shared" si="5"/>
        <v>#REF!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</row>
    <row r="297" spans="1:61" ht="14.25" outlineLevel="1">
      <c r="A297" s="18" t="s">
        <v>569</v>
      </c>
      <c r="B297" s="19" t="s">
        <v>570</v>
      </c>
      <c r="C297" s="20">
        <v>0</v>
      </c>
      <c r="D297" s="2">
        <v>0</v>
      </c>
      <c r="E297" s="2">
        <v>0</v>
      </c>
      <c r="F297" s="12" t="e">
        <f t="shared" si="4"/>
        <v>#REF!</v>
      </c>
      <c r="G297" s="13" t="e">
        <f t="shared" si="5"/>
        <v>#REF!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</row>
    <row r="298" spans="1:61" ht="14.25" outlineLevel="1">
      <c r="A298" s="18" t="s">
        <v>571</v>
      </c>
      <c r="B298" s="19" t="s">
        <v>572</v>
      </c>
      <c r="C298" s="20">
        <v>0</v>
      </c>
      <c r="D298" s="2">
        <v>0</v>
      </c>
      <c r="E298" s="2">
        <v>0</v>
      </c>
      <c r="F298" s="12" t="e">
        <f t="shared" si="4"/>
        <v>#REF!</v>
      </c>
      <c r="G298" s="13" t="e">
        <f t="shared" si="5"/>
        <v>#REF!</v>
      </c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</row>
    <row r="299" spans="1:61" ht="14.25" outlineLevel="1">
      <c r="A299" s="18" t="s">
        <v>573</v>
      </c>
      <c r="B299" s="19" t="s">
        <v>574</v>
      </c>
      <c r="C299" s="20">
        <v>0</v>
      </c>
      <c r="D299" s="2">
        <v>0</v>
      </c>
      <c r="E299" s="2">
        <v>0</v>
      </c>
      <c r="F299" s="12" t="e">
        <f t="shared" si="4"/>
        <v>#REF!</v>
      </c>
      <c r="G299" s="13" t="e">
        <f t="shared" si="5"/>
        <v>#REF!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</row>
    <row r="300" spans="1:61" ht="14.25">
      <c r="A300" s="14" t="s">
        <v>575</v>
      </c>
      <c r="B300" s="15" t="s">
        <v>576</v>
      </c>
      <c r="C300" s="16">
        <v>0</v>
      </c>
      <c r="D300" s="13">
        <v>0</v>
      </c>
      <c r="E300" s="13">
        <v>0</v>
      </c>
      <c r="F300" s="12" t="e">
        <f t="shared" si="4"/>
        <v>#REF!</v>
      </c>
      <c r="G300" s="13" t="e">
        <f t="shared" si="5"/>
        <v>#REF!</v>
      </c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</row>
    <row r="301" spans="1:61" ht="14.25" outlineLevel="1">
      <c r="A301" s="18" t="s">
        <v>577</v>
      </c>
      <c r="B301" s="19" t="s">
        <v>576</v>
      </c>
      <c r="C301" s="20">
        <v>0</v>
      </c>
      <c r="D301" s="2">
        <v>0</v>
      </c>
      <c r="E301" s="2">
        <v>0</v>
      </c>
      <c r="F301" s="12" t="e">
        <f t="shared" si="4"/>
        <v>#REF!</v>
      </c>
      <c r="G301" s="13" t="e">
        <f t="shared" si="5"/>
        <v>#REF!</v>
      </c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</row>
    <row r="302" spans="1:61" ht="14.25">
      <c r="A302" s="14" t="s">
        <v>578</v>
      </c>
      <c r="B302" s="15" t="s">
        <v>579</v>
      </c>
      <c r="C302" s="16">
        <v>0</v>
      </c>
      <c r="D302" s="13">
        <v>0</v>
      </c>
      <c r="E302" s="13">
        <v>0</v>
      </c>
      <c r="F302" s="12" t="e">
        <f t="shared" si="4"/>
        <v>#REF!</v>
      </c>
      <c r="G302" s="13" t="e">
        <f t="shared" si="5"/>
        <v>#REF!</v>
      </c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</row>
    <row r="303" spans="1:61" ht="14.25" outlineLevel="1">
      <c r="A303" s="18" t="s">
        <v>580</v>
      </c>
      <c r="B303" s="19" t="s">
        <v>579</v>
      </c>
      <c r="C303" s="20">
        <v>0</v>
      </c>
      <c r="D303" s="2">
        <v>0</v>
      </c>
      <c r="E303" s="2">
        <v>0</v>
      </c>
      <c r="F303" s="12" t="e">
        <f t="shared" si="4"/>
        <v>#REF!</v>
      </c>
      <c r="G303" s="13" t="e">
        <f t="shared" si="5"/>
        <v>#REF!</v>
      </c>
      <c r="H303" s="19"/>
      <c r="I303" s="2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</row>
    <row r="304" spans="1:61" ht="14.25" outlineLevel="1">
      <c r="A304" s="18" t="s">
        <v>581</v>
      </c>
      <c r="B304" s="19" t="s">
        <v>582</v>
      </c>
      <c r="C304" s="20">
        <v>0</v>
      </c>
      <c r="D304" s="2">
        <v>0</v>
      </c>
      <c r="E304" s="2">
        <v>0</v>
      </c>
      <c r="F304" s="12" t="e">
        <f t="shared" si="4"/>
        <v>#REF!</v>
      </c>
      <c r="G304" s="13" t="e">
        <f t="shared" si="5"/>
        <v>#REF!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</row>
    <row r="305" spans="1:61" ht="14.25" outlineLevel="1">
      <c r="A305" s="18" t="s">
        <v>583</v>
      </c>
      <c r="B305" s="19" t="s">
        <v>584</v>
      </c>
      <c r="C305" s="20">
        <v>0</v>
      </c>
      <c r="D305" s="2">
        <v>0</v>
      </c>
      <c r="E305" s="2">
        <v>0</v>
      </c>
      <c r="F305" s="12" t="e">
        <f t="shared" si="4"/>
        <v>#REF!</v>
      </c>
      <c r="G305" s="13" t="e">
        <f t="shared" si="5"/>
        <v>#REF!</v>
      </c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</row>
    <row r="306" spans="1:61" ht="14.25">
      <c r="A306" s="14" t="s">
        <v>585</v>
      </c>
      <c r="B306" s="15" t="s">
        <v>586</v>
      </c>
      <c r="C306" s="16">
        <v>0</v>
      </c>
      <c r="D306" s="13">
        <v>0</v>
      </c>
      <c r="E306" s="13">
        <v>0</v>
      </c>
      <c r="F306" s="12" t="e">
        <f t="shared" si="4"/>
        <v>#REF!</v>
      </c>
      <c r="G306" s="13" t="e">
        <f t="shared" si="5"/>
        <v>#REF!</v>
      </c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</row>
    <row r="307" spans="1:61" ht="14.25" outlineLevel="1">
      <c r="A307" s="18" t="s">
        <v>587</v>
      </c>
      <c r="B307" s="19" t="s">
        <v>588</v>
      </c>
      <c r="C307" s="20">
        <v>0</v>
      </c>
      <c r="D307" s="2">
        <v>0</v>
      </c>
      <c r="E307" s="2">
        <v>0</v>
      </c>
      <c r="F307" s="12" t="e">
        <f t="shared" si="4"/>
        <v>#REF!</v>
      </c>
      <c r="G307" s="13" t="e">
        <f t="shared" si="5"/>
        <v>#REF!</v>
      </c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</row>
    <row r="308" spans="3:7" ht="14.25">
      <c r="C308" s="20"/>
      <c r="F308" s="12" t="e">
        <f t="shared" si="4"/>
        <v>#REF!</v>
      </c>
      <c r="G308" s="13" t="e">
        <f t="shared" si="5"/>
        <v>#REF!</v>
      </c>
    </row>
    <row r="309" spans="1:61" ht="14.25">
      <c r="A309" s="8" t="s">
        <v>589</v>
      </c>
      <c r="B309" s="9" t="s">
        <v>590</v>
      </c>
      <c r="C309"/>
      <c r="D309"/>
      <c r="E309"/>
      <c r="F309" s="12" t="e">
        <f t="shared" si="4"/>
        <v>#REF!</v>
      </c>
      <c r="G309" s="13" t="e">
        <f t="shared" si="5"/>
        <v>#REF!</v>
      </c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</row>
    <row r="310" spans="1:61" ht="14.25">
      <c r="A310" s="10" t="s">
        <v>591</v>
      </c>
      <c r="B310" s="11" t="s">
        <v>592</v>
      </c>
      <c r="C310"/>
      <c r="D310"/>
      <c r="E310"/>
      <c r="F310" s="12" t="e">
        <f t="shared" si="4"/>
        <v>#REF!</v>
      </c>
      <c r="G310" s="13" t="e">
        <f t="shared" si="5"/>
        <v>#REF!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</row>
    <row r="311" spans="1:61" ht="14.25">
      <c r="A311" s="14" t="s">
        <v>593</v>
      </c>
      <c r="B311" s="15" t="s">
        <v>594</v>
      </c>
      <c r="C311" s="16">
        <v>90000</v>
      </c>
      <c r="D311" s="13">
        <v>95000</v>
      </c>
      <c r="E311" s="13">
        <v>95000</v>
      </c>
      <c r="F311" s="12" t="e">
        <f t="shared" si="4"/>
        <v>#REF!</v>
      </c>
      <c r="G311" s="13" t="e">
        <f t="shared" si="5"/>
        <v>#REF!</v>
      </c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</row>
    <row r="312" spans="1:61" ht="14.25" outlineLevel="1">
      <c r="A312" s="1" t="s">
        <v>595</v>
      </c>
      <c r="B312" s="1" t="s">
        <v>596</v>
      </c>
      <c r="C312" s="20">
        <v>90000</v>
      </c>
      <c r="D312" s="2">
        <v>95000</v>
      </c>
      <c r="E312" s="2">
        <v>95000</v>
      </c>
      <c r="F312" s="12" t="e">
        <f t="shared" si="4"/>
        <v>#REF!</v>
      </c>
      <c r="G312" s="13" t="e">
        <f t="shared" si="5"/>
        <v>#REF!</v>
      </c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</row>
    <row r="313" spans="1:61" ht="14.25">
      <c r="A313" s="14" t="s">
        <v>597</v>
      </c>
      <c r="B313" s="15" t="s">
        <v>598</v>
      </c>
      <c r="C313" s="16">
        <v>210824.05</v>
      </c>
      <c r="D313" s="13">
        <v>214185.55</v>
      </c>
      <c r="E313" s="13">
        <v>222671.78999999998</v>
      </c>
      <c r="F313" s="12" t="e">
        <f t="shared" si="4"/>
        <v>#REF!</v>
      </c>
      <c r="G313" s="13" t="e">
        <f t="shared" si="5"/>
        <v>#REF!</v>
      </c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</row>
    <row r="314" spans="1:61" ht="14.25" outlineLevel="1">
      <c r="A314" s="18" t="s">
        <v>599</v>
      </c>
      <c r="B314" s="19" t="s">
        <v>600</v>
      </c>
      <c r="C314" s="20">
        <v>194224.05</v>
      </c>
      <c r="D314" s="2">
        <v>201685.55</v>
      </c>
      <c r="E314" s="2">
        <v>207671.78999999998</v>
      </c>
      <c r="F314" s="12" t="e">
        <f t="shared" si="4"/>
        <v>#REF!</v>
      </c>
      <c r="G314" s="13" t="e">
        <f t="shared" si="5"/>
        <v>#REF!</v>
      </c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</row>
    <row r="315" spans="1:61" ht="14.25" outlineLevel="1">
      <c r="A315" s="18" t="s">
        <v>601</v>
      </c>
      <c r="B315" s="19" t="s">
        <v>602</v>
      </c>
      <c r="C315" s="20">
        <v>1600</v>
      </c>
      <c r="D315" s="2">
        <v>0</v>
      </c>
      <c r="E315" s="2">
        <v>0</v>
      </c>
      <c r="F315" s="12" t="e">
        <f t="shared" si="4"/>
        <v>#REF!</v>
      </c>
      <c r="G315" s="13" t="e">
        <f t="shared" si="5"/>
        <v>#REF!</v>
      </c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</row>
    <row r="316" spans="1:61" ht="14.25" outlineLevel="1">
      <c r="A316" s="18" t="s">
        <v>603</v>
      </c>
      <c r="B316" s="19" t="s">
        <v>604</v>
      </c>
      <c r="C316" s="20">
        <v>15000</v>
      </c>
      <c r="D316" s="2">
        <v>12500</v>
      </c>
      <c r="E316" s="2">
        <v>15000</v>
      </c>
      <c r="F316" s="12" t="e">
        <f t="shared" si="4"/>
        <v>#REF!</v>
      </c>
      <c r="G316" s="13" t="e">
        <f t="shared" si="5"/>
        <v>#REF!</v>
      </c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</row>
    <row r="317" spans="1:61" ht="14.25">
      <c r="A317" s="14" t="s">
        <v>605</v>
      </c>
      <c r="B317" s="15" t="s">
        <v>606</v>
      </c>
      <c r="C317" s="16">
        <v>300</v>
      </c>
      <c r="D317" s="13">
        <v>250</v>
      </c>
      <c r="E317" s="13">
        <v>250</v>
      </c>
      <c r="F317" s="12" t="e">
        <f t="shared" si="4"/>
        <v>#REF!</v>
      </c>
      <c r="G317" s="13" t="e">
        <f t="shared" si="5"/>
        <v>#REF!</v>
      </c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</row>
    <row r="318" spans="1:61" ht="14.25" outlineLevel="1">
      <c r="A318" s="18" t="s">
        <v>607</v>
      </c>
      <c r="B318" s="19" t="s">
        <v>606</v>
      </c>
      <c r="C318" s="20">
        <v>300</v>
      </c>
      <c r="D318" s="2">
        <v>250</v>
      </c>
      <c r="E318" s="2">
        <v>250</v>
      </c>
      <c r="F318" s="12" t="e">
        <f t="shared" si="4"/>
        <v>#REF!</v>
      </c>
      <c r="G318" s="13" t="e">
        <f t="shared" si="5"/>
        <v>#REF!</v>
      </c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</row>
    <row r="319" spans="1:61" ht="14.25">
      <c r="A319" s="10" t="s">
        <v>608</v>
      </c>
      <c r="B319" s="11" t="s">
        <v>609</v>
      </c>
      <c r="C319"/>
      <c r="D319"/>
      <c r="E319"/>
      <c r="F319" s="12" t="e">
        <f t="shared" si="4"/>
        <v>#REF!</v>
      </c>
      <c r="G319" s="13" t="e">
        <f t="shared" si="5"/>
        <v>#REF!</v>
      </c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</row>
    <row r="320" spans="1:61" ht="14.25">
      <c r="A320" s="14" t="s">
        <v>610</v>
      </c>
      <c r="B320" s="15" t="s">
        <v>609</v>
      </c>
      <c r="C320" s="16">
        <v>0</v>
      </c>
      <c r="D320" s="13">
        <v>0</v>
      </c>
      <c r="E320" s="13">
        <v>0</v>
      </c>
      <c r="F320" s="12" t="e">
        <f t="shared" si="4"/>
        <v>#REF!</v>
      </c>
      <c r="G320" s="13" t="e">
        <f t="shared" si="5"/>
        <v>#REF!</v>
      </c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</row>
    <row r="321" spans="1:5" ht="14.25" outlineLevel="1">
      <c r="A321" s="1" t="s">
        <v>611</v>
      </c>
      <c r="B321" s="1" t="s">
        <v>609</v>
      </c>
      <c r="C321" s="20">
        <v>0</v>
      </c>
      <c r="D321" s="2">
        <v>0</v>
      </c>
      <c r="E321" s="2">
        <v>0</v>
      </c>
    </row>
    <row r="322" spans="1:5" ht="14.25">
      <c r="A322"/>
      <c r="B322"/>
      <c r="C322"/>
      <c r="D322"/>
      <c r="E322"/>
    </row>
    <row r="323" spans="1:5" ht="14.25">
      <c r="A323" s="24"/>
      <c r="B323" s="24" t="s">
        <v>612</v>
      </c>
      <c r="C323" s="25">
        <v>12802439.23</v>
      </c>
      <c r="D323" s="26">
        <v>12244904.38</v>
      </c>
      <c r="E323" s="26">
        <v>11621781.65</v>
      </c>
    </row>
    <row r="324" spans="3:5" ht="14.25">
      <c r="C324" s="20">
        <v>0.41999999806284904</v>
      </c>
      <c r="D324" s="2">
        <v>0.43999999947845936</v>
      </c>
      <c r="E324" s="2">
        <v>-0.11999999918043613</v>
      </c>
    </row>
  </sheetData>
  <sheetProtection selectLockedCells="1" selectUnlockedCells="1"/>
  <mergeCells count="1">
    <mergeCell ref="A1:B1"/>
  </mergeCells>
  <printOptions gridLines="1"/>
  <pageMargins left="0.3590277777777778" right="0.27152777777777776" top="0.4951388888888889" bottom="0.2763888888888889" header="0.5118055555555555" footer="0.5118055555555555"/>
  <pageSetup firstPageNumber="1" useFirstPageNumber="1" fitToHeight="1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2023-03-30T09:26:35Z</dcterms:modified>
  <cp:category/>
  <cp:version/>
  <cp:contentType/>
  <cp:contentStatus/>
  <cp:revision>16</cp:revision>
</cp:coreProperties>
</file>